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++หมิว++\1 งาน38ค\เกษียณ 38ค\63\2จัดสรรเกษียณ\ลงเวป\"/>
    </mc:Choice>
  </mc:AlternateContent>
  <xr:revisionPtr revIDLastSave="0" documentId="13_ncr:1_{4208C2D8-F575-48E7-83CF-2D0110D82283}" xr6:coauthVersionLast="45" xr6:coauthVersionMax="45" xr10:uidLastSave="{00000000-0000-0000-0000-000000000000}"/>
  <bookViews>
    <workbookView xWindow="-120" yWindow="-120" windowWidth="24240" windowHeight="13140" tabRatio="931" activeTab="1" xr2:uid="{00000000-000D-0000-FFFF-FFFF00000000}"/>
  </bookViews>
  <sheets>
    <sheet name="คำอธิบาย" sheetId="10" r:id="rId1"/>
    <sheet name="(1)สรุปอัตรากำลัง" sheetId="13" r:id="rId2"/>
    <sheet name="(1)สรุปอัตรากำลัง(ตัวอย่าง)" sheetId="19" r:id="rId3"/>
    <sheet name="(2)สพท.ต้นทาง" sheetId="14" r:id="rId4"/>
    <sheet name="(3)สพท.ปลายทาง" sheetId="15" r:id="rId5"/>
    <sheet name="(4)ตำแหน่งว่างเกินกรอบ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l">[1]กรอบ!$Q$2:$Q$14</definedName>
    <definedName name="p">[1]กรอบ!$P$2:$P$16</definedName>
    <definedName name="_xlnm.Print_Area" localSheetId="1">'(1)สรุปอัตรากำลัง'!$A$1:$N$41</definedName>
    <definedName name="_xlnm.Print_Area" localSheetId="2">'(1)สรุปอัตรากำลัง(ตัวอย่าง)'!$A$1:$N$41</definedName>
    <definedName name="_xlnm.Print_Area" localSheetId="3">'(2)สพท.ต้นทาง'!$A$1:$K$26</definedName>
    <definedName name="_xlnm.Print_Area" localSheetId="5">'(4)ตำแหน่งว่างเกินกรอบ'!$A$1:$G$24</definedName>
    <definedName name="_xlnm.Print_Area" localSheetId="0">คำอธิบาย!$A$1:$J$13</definedName>
    <definedName name="กลุ่ม">[2]l!$C$2:$C$10</definedName>
    <definedName name="เขต">[3]L!$J$3:$J$230</definedName>
    <definedName name="เงื่อนไข">[3]L!$L$2:$L$3</definedName>
    <definedName name="ชื่อตำแหน่ง">[4]L!$M$2:$M$20</definedName>
    <definedName name="เดือน">[3]L!$Z$2:$Z$13</definedName>
    <definedName name="ตำแหน่ง">[2]l!$A$2:$A$14</definedName>
    <definedName name="ประเภท">[4]L!$O$2:$O$3</definedName>
    <definedName name="ปีเกิด">[3]L!$AA$2:$AA$47</definedName>
    <definedName name="ผบ">[3]L!$M$2:$M$3</definedName>
    <definedName name="ผบตำแหน่ง">[3]L!$N$2:$N$6</definedName>
    <definedName name="เพศ">[3]L!$X$2:$X$3</definedName>
    <definedName name="ภาค">'[5]38ค(2)ไป ศธ'!$S$1:$S$96</definedName>
    <definedName name="ย่อสพท">[6]l!$I$3:$I$227</definedName>
    <definedName name="ระดับ">[2]l!$B$2:$B$11</definedName>
    <definedName name="ระดับกรอบ">[7]L!$U$2:$U$12</definedName>
    <definedName name="ระดับหรืออันดับ">[4]L!$N$2:$N$12</definedName>
    <definedName name="ระอัน">[6]l!$N$2:$N$17</definedName>
    <definedName name="วัน">[3]L!$Y$2:$Y$32</definedName>
    <definedName name="วิทย">[6]l!$J$2:$J$6</definedName>
    <definedName name="วุฒิ">[3]L!$AC$2:$AC$5</definedName>
    <definedName name="สถานะ">[3]L!$W$2:$W$4</definedName>
    <definedName name="สพท">'[5]38ค(2)ไป ศธ'!$M$1:$M$226</definedName>
    <definedName name="เหตุที่ว่าง">[3]L!$AD$2:$AD$15</definedName>
    <definedName name="อันดับ">[3]L!$Q$2:$Q$11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3" l="1"/>
  <c r="K23" i="13"/>
  <c r="F23" i="13"/>
  <c r="F22" i="13"/>
  <c r="K22" i="13" s="1"/>
  <c r="F21" i="13"/>
  <c r="K21" i="13" s="1"/>
  <c r="L21" i="13" s="1"/>
  <c r="F20" i="13"/>
  <c r="K20" i="13" s="1"/>
  <c r="L20" i="13" s="1"/>
  <c r="F19" i="13"/>
  <c r="K19" i="13" s="1"/>
  <c r="L19" i="13" s="1"/>
  <c r="F18" i="13"/>
  <c r="K18" i="13" s="1"/>
  <c r="L18" i="13" s="1"/>
  <c r="F17" i="13"/>
  <c r="K17" i="13" s="1"/>
  <c r="L17" i="13" s="1"/>
  <c r="F16" i="13"/>
  <c r="K16" i="13" s="1"/>
  <c r="L16" i="13" s="1"/>
  <c r="F15" i="13"/>
  <c r="K15" i="13" s="1"/>
  <c r="M14" i="13"/>
  <c r="J14" i="13"/>
  <c r="I14" i="13"/>
  <c r="H14" i="13"/>
  <c r="E14" i="13"/>
  <c r="D14" i="13"/>
  <c r="C14" i="13"/>
  <c r="F13" i="13"/>
  <c r="G13" i="13" s="1"/>
  <c r="F12" i="13"/>
  <c r="F11" i="13"/>
  <c r="K11" i="13" s="1"/>
  <c r="L11" i="13" s="1"/>
  <c r="F10" i="13"/>
  <c r="K10" i="13" s="1"/>
  <c r="L10" i="13" s="1"/>
  <c r="M14" i="19"/>
  <c r="J14" i="19"/>
  <c r="I14" i="19"/>
  <c r="H14" i="19"/>
  <c r="E14" i="19"/>
  <c r="D14" i="19"/>
  <c r="F14" i="13" l="1"/>
  <c r="G14" i="13" s="1"/>
  <c r="K13" i="13"/>
  <c r="L13" i="13" s="1"/>
  <c r="K14" i="13"/>
  <c r="L14" i="13" s="1"/>
  <c r="L15" i="13"/>
  <c r="G10" i="13"/>
  <c r="G15" i="13"/>
  <c r="G16" i="13"/>
  <c r="G17" i="13"/>
  <c r="G18" i="13"/>
  <c r="G19" i="13"/>
  <c r="G20" i="13"/>
  <c r="G21" i="13"/>
  <c r="G11" i="13"/>
  <c r="J24" i="19" l="1"/>
  <c r="F23" i="19"/>
  <c r="K23" i="19" s="1"/>
  <c r="F22" i="19"/>
  <c r="K22" i="19" s="1"/>
  <c r="F21" i="19"/>
  <c r="K21" i="19" s="1"/>
  <c r="L21" i="19" s="1"/>
  <c r="F20" i="19"/>
  <c r="K20" i="19" s="1"/>
  <c r="L20" i="19" s="1"/>
  <c r="F19" i="19"/>
  <c r="K19" i="19" s="1"/>
  <c r="L19" i="19" s="1"/>
  <c r="F18" i="19"/>
  <c r="G18" i="19" s="1"/>
  <c r="F17" i="19"/>
  <c r="K17" i="19" s="1"/>
  <c r="L17" i="19" s="1"/>
  <c r="F16" i="19"/>
  <c r="K16" i="19" s="1"/>
  <c r="L16" i="19" s="1"/>
  <c r="F15" i="19"/>
  <c r="K15" i="19" s="1"/>
  <c r="C14" i="19"/>
  <c r="F13" i="19"/>
  <c r="G13" i="19" s="1"/>
  <c r="F12" i="19"/>
  <c r="F11" i="19"/>
  <c r="F10" i="19"/>
  <c r="L15" i="19" l="1"/>
  <c r="G21" i="19"/>
  <c r="G20" i="19"/>
  <c r="G19" i="19"/>
  <c r="K18" i="19"/>
  <c r="L18" i="19" s="1"/>
  <c r="G17" i="19"/>
  <c r="G16" i="19"/>
  <c r="G15" i="19"/>
  <c r="F14" i="19"/>
  <c r="G14" i="19" s="1"/>
  <c r="K13" i="19"/>
  <c r="L13" i="19" s="1"/>
  <c r="G11" i="19"/>
  <c r="K11" i="19"/>
  <c r="L11" i="19" s="1"/>
  <c r="G10" i="19"/>
  <c r="K10" i="19"/>
  <c r="L10" i="19" s="1"/>
  <c r="K14" i="19" l="1"/>
  <c r="L14" i="19" s="1"/>
</calcChain>
</file>

<file path=xl/sharedStrings.xml><?xml version="1.0" encoding="utf-8"?>
<sst xmlns="http://schemas.openxmlformats.org/spreadsheetml/2006/main" count="200" uniqueCount="114">
  <si>
    <t>ชื่อตำแหน่ง</t>
  </si>
  <si>
    <t>ตำแหน่ง</t>
  </si>
  <si>
    <t>หมายเหตุ</t>
  </si>
  <si>
    <t>ศึกษานิเทศก์</t>
  </si>
  <si>
    <t>ลำดับ</t>
  </si>
  <si>
    <t>อันดับ/ระดับ</t>
  </si>
  <si>
    <t>ลำดับ
ที่</t>
  </si>
  <si>
    <t>สิ่งที่ส่งมาด้วย 4 แบบรายงานผลการจัดสรรอัตราเกษียณอายุราชการ</t>
  </si>
  <si>
    <t>ให้ สพท. กรอกข้อมูลแต่ละแผ่นงานตามลำดับให้ครบถ้วน ดังนี้</t>
  </si>
  <si>
    <t>รวม</t>
  </si>
  <si>
    <t>รายละเอียดอัตรากำลัง (ให้กรอกข้อมูลอัตรากำลังทุกตำแหน่งตามความเป็นจริง)</t>
  </si>
  <si>
    <t>ที่</t>
  </si>
  <si>
    <t>ตำแหน่ง/กลุ่ม</t>
  </si>
  <si>
    <t>กรอบที่</t>
  </si>
  <si>
    <t>ก.ค.ศ.</t>
  </si>
  <si>
    <t>กำหนด</t>
  </si>
  <si>
    <t>คนครอง</t>
  </si>
  <si>
    <t>ร้อยละ</t>
  </si>
  <si>
    <t>ว่างมีเงิน*</t>
  </si>
  <si>
    <t>ได้คืน</t>
  </si>
  <si>
    <t>ได้เพิ่ม</t>
  </si>
  <si>
    <t>ถูกตัดไป</t>
  </si>
  <si>
    <t>ผลของการจัดสรรอัตรากำลัง</t>
  </si>
  <si>
    <t>ตามหนังสือฉบับนี้ (อัตรา)</t>
  </si>
  <si>
    <t>รวมอัตรากำลัง</t>
  </si>
  <si>
    <t>หลังการจัดสรร</t>
  </si>
  <si>
    <t>จำนวน</t>
  </si>
  <si>
    <t>ร้อยละ**</t>
  </si>
  <si>
    <t>จำนวน***</t>
  </si>
  <si>
    <t>แจ้งสงวน</t>
  </si>
  <si>
    <r>
      <t>อัตรากำลัง</t>
    </r>
    <r>
      <rPr>
        <u/>
        <sz val="16"/>
        <color theme="1"/>
        <rFont val="TH SarabunPSK"/>
        <family val="2"/>
      </rPr>
      <t>มีเงิน</t>
    </r>
    <r>
      <rPr>
        <sz val="16"/>
        <color theme="1"/>
        <rFont val="TH SarabunPSK"/>
        <family val="2"/>
      </rPr>
      <t>ทั้งหมด</t>
    </r>
  </si>
  <si>
    <t>ตำแหน่งนอกกรอบฯ</t>
  </si>
  <si>
    <t>รอง ผอ.สพท. (ชั่วคราวและมีเงื่อนไข)</t>
  </si>
  <si>
    <t xml:space="preserve">ตามมาตรา คปร. (พ.ศ. 2562 – 2565) </t>
  </si>
  <si>
    <r>
      <t>ก่อนการจัดสรร*</t>
    </r>
    <r>
      <rPr>
        <b/>
        <u/>
        <sz val="16"/>
        <color theme="1"/>
        <rFont val="TH SarabunPSK"/>
        <family val="2"/>
      </rPr>
      <t>(ไม่รวมตำแหน่งที่จัดสรร)</t>
    </r>
  </si>
  <si>
    <t>อัตราที่สพฐ.</t>
  </si>
  <si>
    <r>
      <t xml:space="preserve">1. * อัตรากำลังมีเงินทั้งหมดก่อนจัดสรร หมายถึง จำนวนอัตราที่มีคนครอง รวมกับ อัตราว่างมีเงินของ สพท. </t>
    </r>
    <r>
      <rPr>
        <u/>
        <sz val="16"/>
        <color theme="1"/>
        <rFont val="TH SarabunPSK"/>
        <family val="2"/>
      </rPr>
      <t>ไม่นับรวมอัตราว่างที่อยู่ในบัญชีจัดสรรตามหนังสือฉบับนี้</t>
    </r>
  </si>
  <si>
    <t>3. *** จำนวนอัตราที่ สพฐ. สงวน หมายถึง จำนวนอัตราว่างมีเงินที่ สพฐ. แจ้งสงวนการใช้ตำแหน่ง (ถ้ามี)</t>
  </si>
  <si>
    <t xml:space="preserve">4. บุคลากรฯตามมาตรา38ค.(2) ที่ทดแทนด้วย พรก. ตามมาตรา คปร. (พ.ศ. 2562 – 2565) หมายถึง ตำแหน่งบุคลากรฯตามมาตรา 38 ค.(2) ที่ต้องทดแทนด้วยการจ้างงานรูปแบบอื่น (พนักงานราชการ) </t>
  </si>
  <si>
    <t xml:space="preserve">ร้อยละ 10 ตามมาตรการบริหารจัดการกำลังคนภาครัฐ (พ.ศ. 2562 – 2565) </t>
  </si>
  <si>
    <t>5. รอง ผอ.สพท. (ชั่วคราวและมีเงื่อนไข) หมายรวมถึง ตำแหน่งรอง ผอ. (ชั่วคราวและมีเงื่อนไข), เจ้าหน้าที่บริหารการศึกษาขั้นพื้นฐาน และผู้ช่วย ผอ.สพท. ด้วย</t>
  </si>
  <si>
    <t>1) กลุ่มอำนวยการ</t>
  </si>
  <si>
    <t>2) กลุ่มบริหารงานการเงินและสินทรัพย์</t>
  </si>
  <si>
    <t>3) กลุ่มบริหารงานบุคคล</t>
  </si>
  <si>
    <t>4) กลุ่มนโยบายและแผน</t>
  </si>
  <si>
    <t>5) กลุ่มส่งเสริมการจัดการศึกษา</t>
  </si>
  <si>
    <t>6) กลุ่มนิเทศ ติดตามฯ</t>
  </si>
  <si>
    <t>7) หน่วยตรวจสอบภายใน</t>
  </si>
  <si>
    <t>แบบรายงานผลการดำเนินการตัดโอนตำแหน่งจากการจัดสรรอัตรากำลัง</t>
  </si>
  <si>
    <t>กรณีสำนักงานเขตพื้นที่การศึกษาต้นทาง</t>
  </si>
  <si>
    <t>สำนักงานเขตพื้นที่การศึกษา ...............................................................................</t>
  </si>
  <si>
    <t>(ส่งพร้อมสำเนามติ กศจ. และหนังสือ สพท. ..................... ที่ ศธ.................../....................... ลงวันที่..........................................)</t>
  </si>
  <si>
    <t>เลขที่</t>
  </si>
  <si>
    <t>ตัดโอนไปให้</t>
  </si>
  <si>
    <t>(สพท.ปลายทาง)</t>
  </si>
  <si>
    <t>ตำแหน่งที่ สพฐ. แจ้งให้ดำเนินการตัดโอนตำแหน่งและอัตราเงินเดือน</t>
  </si>
  <si>
    <t>ตามสิ่งที่ส่งมาด้วย 2</t>
  </si>
  <si>
    <t>เงินเดือน</t>
  </si>
  <si>
    <t>อัตรา</t>
  </si>
  <si>
    <t>ตำแหน่งและอัตราเงินเดือนไปกำหนดที่ สพท. ปลายทาง</t>
  </si>
  <si>
    <r>
      <t>ตำแหน่งว่างมีเงินที่</t>
    </r>
    <r>
      <rPr>
        <b/>
        <u/>
        <sz val="16"/>
        <color theme="1"/>
        <rFont val="TH SarabunPSK"/>
        <family val="2"/>
      </rPr>
      <t xml:space="preserve"> กศจ. มีมติ</t>
    </r>
    <r>
      <rPr>
        <b/>
        <sz val="16"/>
        <color theme="1"/>
        <rFont val="TH SarabunPSK"/>
        <family val="2"/>
      </rPr>
      <t xml:space="preserve"> ให้ตัดโอน</t>
    </r>
  </si>
  <si>
    <t xml:space="preserve">หมายเหตุ </t>
  </si>
  <si>
    <t>1. ให้ สพท. ต้นทาง ตรวจสอบความถูกต้องของตำแหน่งและอัตราเงินเดือน (หากไม่ถูกต้องให้ดำเนินการแก้ไขให้ถูกต้อง)</t>
  </si>
  <si>
    <t>2. หากตำแหน่งที่ สพฐ. แจ้งให้ตัดโอนไปให้ สพท. ปลายทาง เป็นตำแหน่งที่มีความสำคัญจำเป็นหรือเป็นตำแหน่ง</t>
  </si>
  <si>
    <t>ระดับชำนาญการพิเศษ ให้ สพท. ต้นทางเร่งแต่งตั้งเลื่อนไหล เพื่อนำตำแหน่งว่างสุดท้ายมาทดแทน ก่อนนำเสนอ กศจ. พิจารณา</t>
  </si>
  <si>
    <t>แบบรายงานผลการดำเนินการกำหนดตำแหน่งจากการจัดสรรอัตรากำลัง</t>
  </si>
  <si>
    <t>ตำแหน่งศึกษานิเทศก์ และตำแหน่งบุคลากรทางการศึกษาอื่นตามมาตรา 38 ค. (2) ในสำนักงานเขตพื้นที่การศึกษา</t>
  </si>
  <si>
    <t>กรณีสำนักงานเขตพื้นที่การศึกษาปลายทาง/สำนักงานเขตพื้นที่การศึกษาเดิมที่ได้รับอัตราคืน</t>
  </si>
  <si>
    <t>(ส่งพร้อมสำเนามติ กศจ., สำเนาคำสั่งฯ และหนังสือ สพท. ..................... ที่ ศธ.................../....................... ลงวันที่..........................................)</t>
  </si>
  <si>
    <t>ตามเงื่อนไข/ความสำคัญจำเป็น</t>
  </si>
  <si>
    <r>
      <t xml:space="preserve">ตำแหน่งที่ </t>
    </r>
    <r>
      <rPr>
        <b/>
        <u/>
        <sz val="16"/>
        <color theme="1"/>
        <rFont val="TH SarabunPSK"/>
        <family val="2"/>
      </rPr>
      <t>กศจ. มีมติ</t>
    </r>
    <r>
      <rPr>
        <b/>
        <sz val="16"/>
        <color theme="1"/>
        <rFont val="TH SarabunPSK"/>
        <family val="2"/>
      </rPr>
      <t xml:space="preserve"> ให้กำหนดตำแหน่งและอัตราเงินเดือน</t>
    </r>
  </si>
  <si>
    <t>หมายเหตุ
(ระบุเลขที่คำสั่ง)</t>
  </si>
  <si>
    <t>ตัดโอนมาจาก</t>
  </si>
  <si>
    <t>(สพท.ต้นทาง)</t>
  </si>
  <si>
    <r>
      <t xml:space="preserve">ตำแหน่งที่ </t>
    </r>
    <r>
      <rPr>
        <b/>
        <u/>
        <sz val="16"/>
        <color theme="1"/>
        <rFont val="TH SarabunPSK"/>
        <family val="2"/>
      </rPr>
      <t>สพท. ต้นทาง แจ้งมติ</t>
    </r>
    <r>
      <rPr>
        <b/>
        <sz val="16"/>
        <color theme="1"/>
        <rFont val="TH SarabunPSK"/>
        <family val="2"/>
      </rPr>
      <t>การตัดโอนตำแหน่งและอัตราเงินเดือนให้ สพท. นี้</t>
    </r>
  </si>
  <si>
    <t>แบบรายงานอัตราว่างมีเงินในส่วนที่เกินกรอบอัตรากำลัง (หลังจากผลการจัดสรรอัตรากำลัง)</t>
  </si>
  <si>
    <t>(ส่งพร้อมหนังสือ สพท. ..................... ที่ ศธ.................../....................... ลงวันที่..........................................)</t>
  </si>
  <si>
    <t>ตำแหน่งว่างมีเงินในส่วนที่เกินกรอบอัตรากำลังที่รายงานให้ สพฐ. สงวนอัตราในครั้งนี้</t>
  </si>
  <si>
    <t>จ่ายตรง</t>
  </si>
  <si>
    <t>(ระบุวันเดือนปีที่ว่าง พร้อมสาเหตุของการว่าง)</t>
  </si>
  <si>
    <t>1. ให้รายงานเฉพาะ สพท. ที่มีอัตรากำลังเกินกรอบที่ ก.ค.ศ. กำหนด</t>
  </si>
  <si>
    <t>2. ให้รายงานเฉพาะตำแหน่งว่างมีเงินในส่วนที่เกินกรอบ ก.ค.ศ. ซึ่งยังไม่เคยรายงานไปให้ สพฐ.</t>
  </si>
  <si>
    <t xml:space="preserve">3. หาก สพท. มีตำแหน่ง รอง ผอ.สพท. (ชั่วคราวและมีเงื่อนไข), จบห.ขั้นพื้นฐาน และผู้ช่วย ผอ.สพท. </t>
  </si>
  <si>
    <t>(ซึ่งไม่เคยรายงานให้ สพฐ. ทราบเมื่อตำแหน่งดังกล่าวว่างลง) ให้รายงาน สพฐ. เพื่อรวบรวมเสนอ ก.ค.ศ. ต่อไป</t>
  </si>
  <si>
    <t>***ตรวจสอบความถูกต้อง และลงนามรับรองข้อมูลก่อนจัดส่ง สพฐ. และจัดส่งไฟล์ excel นี้</t>
  </si>
  <si>
    <t>มาทาง e-mail : plan38hr@gmail.com อีกทางหนึ่งด้วย***</t>
  </si>
  <si>
    <t xml:space="preserve">สิ่งที่ส่งมาด้วย 4(1) </t>
  </si>
  <si>
    <t xml:space="preserve">สิ่งที่ส่งมาด้วย 4(2) </t>
  </si>
  <si>
    <t xml:space="preserve">สิ่งที่ส่งมาด้วย 4(3) </t>
  </si>
  <si>
    <t xml:space="preserve">สิ่งที่ส่งมาด้วย 4(4)    </t>
  </si>
  <si>
    <t xml:space="preserve"> (1) สรุปอัตรากำลัง : แบบรายงานอัตรากำลังจากผลการจัดสรรอัตรากำลัง</t>
  </si>
  <si>
    <t xml:space="preserve"> (2) สพท.ต้นทาง : แบบรายงานผลการตัดโอนตำแหน่งฯ กรณีการดำเนินการของ สพท. ต้นทาง</t>
  </si>
  <si>
    <t xml:space="preserve"> (3) สพท.ปลายทาง : แบบรายงานผลการกำหนดตำแหน่งฯ กรณีการดำเนินการของ สพท. ปลายทาง</t>
  </si>
  <si>
    <t xml:space="preserve"> (4) ตำแหน่งว่างเกินกรอบ : แบบรายงานอัตราว่างมีเงินเกินกรอบฯ หลังจากผลการจัดสรรอัตราฯ</t>
  </si>
  <si>
    <t>ดำเนินการ และ/หรือ ตำแหน่งที่ สพท. ได้รับแจ้งจัดสรรคืนจาก สพฐ. ตามสิ่งที่ส่งมาด้วย 2</t>
  </si>
  <si>
    <t xml:space="preserve"> (5) ทดแทนด้วย พรก. : แบบรายงานตำแหน่งที่ต้องทดแทนด้วยการจ้างงานรูปแบบอื่น (ตำแหน่งพนักงานราชการ) </t>
  </si>
  <si>
    <t>ผอ.สพท.</t>
  </si>
  <si>
    <t>รอง ผอ.สพท. (โครงสร้าง)</t>
  </si>
  <si>
    <t>สังกัด สำนักงานเขตพื้นที่การศึกษา ประถมศึกษากระบี่</t>
  </si>
  <si>
    <t xml:space="preserve"> ช่องแรเงาสีทึบ หมายถึง ไม่ต้องกรอกข้อมูล</t>
  </si>
  <si>
    <t xml:space="preserve"> ช่องสีเหลือง หมายถึง ใช้สูตรคำนวณ ไม่ต้องกรอกข้อมูล</t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</si>
  <si>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</si>
  <si>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t>สังกัด สำนักงานเขตพื้นที่การศึกษา ..........................................</t>
  </si>
  <si>
    <t xml:space="preserve"> ช่องสีขาว หมายถึง ให้กรอกข้อมูล (ใส่ตัวเลข)</t>
  </si>
  <si>
    <t>(ส่งพร้อมหนังสือ สพท. ................... ที่ ศธ ........../......... ลงวันที่ ..............................)</t>
  </si>
  <si>
    <t>(ข้อมูล ณ วันที่ .......................................)</t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</si>
  <si>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(ใช่สูตรคำนวณ ไม่ต้องกรอกข้อมูล)</t>
  </si>
  <si>
    <r>
      <t xml:space="preserve">บุคลากรฯ ตามมาตรา38ค.(2) </t>
    </r>
    <r>
      <rPr>
        <u/>
        <sz val="16"/>
        <color theme="1"/>
        <rFont val="TH SarabunPSK"/>
        <family val="2"/>
      </rPr>
      <t>ในสถานศึกษา</t>
    </r>
  </si>
  <si>
    <t>บุคลากรฯ ตามมาตรา38ค.(2) ที่ทดแทนด้วยพรก.</t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</si>
  <si>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 สพท.</t>
    </r>
    <r>
      <rPr>
        <sz val="16"/>
        <color theme="1"/>
        <rFont val="TH SarabunPSK"/>
        <family val="2"/>
      </rPr>
      <t xml:space="preserve"> </t>
    </r>
  </si>
  <si>
    <r>
      <t xml:space="preserve">บุคลากรฯ ตามมาตรา 38 ค. (2) </t>
    </r>
    <r>
      <rPr>
        <u/>
        <sz val="16"/>
        <color theme="1"/>
        <rFont val="TH SarabunPSK"/>
        <family val="2"/>
      </rPr>
      <t>ในสถานศึกษา</t>
    </r>
  </si>
  <si>
    <t>แบบรายงานผลการจัดสรรอัตราเกษียณอายุราชการ เมื่อสิ้นปีงบประมาณ พ.ศ. 2563</t>
  </si>
  <si>
    <t>(ส่งพร้อมหนังสือ สพป.กระบี่ ที่ ศธ 04013/......... ลงวันที่ ....... กันยายน 2563)</t>
  </si>
  <si>
    <t>(ข้อมูล ณ วันที่ ........ กันยายน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</si>
</sst>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name val="Cordia New"/>
      <family val="2"/>
    </font>
    <font>
      <sz val="2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u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18"/>
      <color theme="1"/>
      <name val="TH SarabunPSK"/>
      <family val="2"/>
      <charset val="222"/>
    </font>
    <font>
      <b/>
      <sz val="15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12" fillId="0" borderId="0" xfId="0" applyFont="1"/>
    <xf numFmtId="0" fontId="12" fillId="2" borderId="0" xfId="0" applyFont="1" applyFill="1" applyAlignment="1">
      <alignment vertic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2" borderId="0" xfId="0" applyFont="1" applyFill="1"/>
    <xf numFmtId="0" fontId="1" fillId="3" borderId="3" xfId="0" applyFont="1" applyFill="1" applyBorder="1" applyAlignment="1">
      <alignment horizontal="center"/>
    </xf>
    <xf numFmtId="0" fontId="1" fillId="0" borderId="0" xfId="0" applyFont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5" borderId="8" xfId="0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1" fillId="5" borderId="17" xfId="0" applyNumberFormat="1" applyFont="1" applyFill="1" applyBorder="1" applyAlignment="1">
      <alignment horizontal="center"/>
    </xf>
    <xf numFmtId="0" fontId="1" fillId="0" borderId="17" xfId="0" applyFont="1" applyBorder="1"/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</cellXfs>
  <cellStyles count="2">
    <cellStyle name="Normal 2" xfId="1" xr:uid="{33E6A22B-0249-40E0-86A9-48213D625637}"/>
    <cellStyle name="ปกติ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256116</xdr:colOff>
      <xdr:row>25</xdr:row>
      <xdr:rowOff>104775</xdr:rowOff>
    </xdr:from>
    <xdr:to>
      <xdr:col>13</xdr:col>
      <xdr:colOff>1249892</xdr:colOff>
      <xdr:row>30</xdr:row>
      <xdr:rowOff>123825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3CA06E2-8050-4BAE-87AD-E06A203DABF7}"/>
            </a:ext>
          </a:extLst>
        </xdr:cNvPr>
        <xdr:cNvSpPr txBox="1">
          <a:spLocks noChangeArrowheads="1"/>
        </xdr:cNvSpPr>
      </xdr:nvSpPr>
      <xdr:spPr bwMode="auto">
        <a:xfrm>
          <a:off x="7971366" y="6772275"/>
          <a:ext cx="2813051" cy="1352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25</xdr:row>
      <xdr:rowOff>109537</xdr:rowOff>
    </xdr:from>
    <xdr:to>
      <xdr:col>1</xdr:col>
      <xdr:colOff>2224730</xdr:colOff>
      <xdr:row>28</xdr:row>
      <xdr:rowOff>73818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4D13664-08CC-4EEB-8B3D-86E3CC85D7A2}"/>
            </a:ext>
          </a:extLst>
        </xdr:cNvPr>
        <xdr:cNvSpPr txBox="1">
          <a:spLocks noChangeArrowheads="1"/>
        </xdr:cNvSpPr>
      </xdr:nvSpPr>
      <xdr:spPr bwMode="auto">
        <a:xfrm>
          <a:off x="80963" y="6777037"/>
          <a:ext cx="2553342" cy="764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503766</xdr:colOff>
      <xdr:row>25</xdr:row>
      <xdr:rowOff>114300</xdr:rowOff>
    </xdr:from>
    <xdr:to>
      <xdr:col>13</xdr:col>
      <xdr:colOff>916517</xdr:colOff>
      <xdr:row>30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3877084-3777-4584-B51B-F0F2DEFED1AA}"/>
            </a:ext>
          </a:extLst>
        </xdr:cNvPr>
        <xdr:cNvSpPr txBox="1">
          <a:spLocks noChangeArrowheads="1"/>
        </xdr:cNvSpPr>
      </xdr:nvSpPr>
      <xdr:spPr bwMode="auto">
        <a:xfrm>
          <a:off x="7561791" y="6781800"/>
          <a:ext cx="2784476" cy="1352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1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500" b="0" i="0" u="none" strike="noStrike" spc="0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500" b="0" i="0" u="none" strike="noStrike" spc="0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80963</xdr:colOff>
      <xdr:row>25</xdr:row>
      <xdr:rowOff>109537</xdr:rowOff>
    </xdr:from>
    <xdr:to>
      <xdr:col>1</xdr:col>
      <xdr:colOff>2224730</xdr:colOff>
      <xdr:row>28</xdr:row>
      <xdr:rowOff>73818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B97763B-5655-4C8A-B524-1BF657EADC46}"/>
            </a:ext>
          </a:extLst>
        </xdr:cNvPr>
        <xdr:cNvSpPr txBox="1">
          <a:spLocks noChangeArrowheads="1"/>
        </xdr:cNvSpPr>
      </xdr:nvSpPr>
      <xdr:spPr bwMode="auto">
        <a:xfrm>
          <a:off x="80963" y="6777037"/>
          <a:ext cx="2553342" cy="764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ผู้ให้ข้อมูล...........................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โทร. ....................................</a:t>
          </a:r>
        </a:p>
      </xdr:txBody>
    </xdr:sp>
    <xdr:clientData/>
  </xdr:twoCellAnchor>
  <xdr:oneCellAnchor>
    <xdr:from>
      <xdr:col>1</xdr:col>
      <xdr:colOff>400049</xdr:colOff>
      <xdr:row>13</xdr:row>
      <xdr:rowOff>200026</xdr:rowOff>
    </xdr:from>
    <xdr:ext cx="9034877" cy="873509"/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14A9BEB2-31F0-416D-8616-0434FE25C636}"/>
            </a:ext>
          </a:extLst>
        </xdr:cNvPr>
        <xdr:cNvSpPr/>
      </xdr:nvSpPr>
      <xdr:spPr>
        <a:xfrm rot="20170293">
          <a:off x="809624" y="3667126"/>
          <a:ext cx="9034877" cy="87350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12700">
                <a:solidFill>
                  <a:schemeClr val="tx1"/>
                </a:solidFill>
                <a:prstDash val="solid"/>
              </a:ln>
              <a:pattFill prst="ltDnDiag">
                <a:fgClr>
                  <a:schemeClr val="bg2"/>
                </a:fgClr>
                <a:bgClr>
                  <a:schemeClr val="bg1"/>
                </a:bgClr>
              </a:pattFill>
              <a:effectLst/>
            </a:rPr>
            <a:t>- ตัวอย่างการกรอกข้อมูล -</a:t>
          </a:r>
          <a:endParaRPr lang="en-US" sz="4800" b="1" cap="none" spc="0">
            <a:ln w="12700">
              <a:solidFill>
                <a:schemeClr val="tx1"/>
              </a:solidFill>
              <a:prstDash val="solid"/>
            </a:ln>
            <a:pattFill prst="ltDnDiag">
              <a:fgClr>
                <a:schemeClr val="bg2"/>
              </a:fgClr>
              <a:bgClr>
                <a:schemeClr val="bg1"/>
              </a:bgClr>
            </a:patt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19</xdr:row>
      <xdr:rowOff>219075</xdr:rowOff>
    </xdr:from>
    <xdr:to>
      <xdr:col>10</xdr:col>
      <xdr:colOff>962025</xdr:colOff>
      <xdr:row>25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9BD68B-679C-483A-AFCD-6BBB94B7689A}"/>
            </a:ext>
          </a:extLst>
        </xdr:cNvPr>
        <xdr:cNvSpPr txBox="1">
          <a:spLocks noChangeArrowheads="1"/>
        </xdr:cNvSpPr>
      </xdr:nvSpPr>
      <xdr:spPr bwMode="auto">
        <a:xfrm>
          <a:off x="7305675" y="5019675"/>
          <a:ext cx="266700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1000124</xdr:colOff>
      <xdr:row>19</xdr:row>
      <xdr:rowOff>219075</xdr:rowOff>
    </xdr:from>
    <xdr:to>
      <xdr:col>10</xdr:col>
      <xdr:colOff>475191</xdr:colOff>
      <xdr:row>25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99EBFAE-248C-46F3-BC87-8F1516531BA9}"/>
            </a:ext>
          </a:extLst>
        </xdr:cNvPr>
        <xdr:cNvSpPr txBox="1">
          <a:spLocks noChangeArrowheads="1"/>
        </xdr:cNvSpPr>
      </xdr:nvSpPr>
      <xdr:spPr bwMode="auto">
        <a:xfrm>
          <a:off x="6990291" y="5246158"/>
          <a:ext cx="2671233" cy="1454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17</xdr:row>
      <xdr:rowOff>123825</xdr:rowOff>
    </xdr:from>
    <xdr:to>
      <xdr:col>6</xdr:col>
      <xdr:colOff>4012406</xdr:colOff>
      <xdr:row>22</xdr:row>
      <xdr:rowOff>252413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CF3F456-67F7-4FCA-8327-9C248E4A2831}"/>
            </a:ext>
          </a:extLst>
        </xdr:cNvPr>
        <xdr:cNvSpPr txBox="1">
          <a:spLocks noChangeArrowheads="1"/>
        </xdr:cNvSpPr>
      </xdr:nvSpPr>
      <xdr:spPr bwMode="auto">
        <a:xfrm>
          <a:off x="6393656" y="4576763"/>
          <a:ext cx="2774156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8;&#3585;&#3621;&#3637;&#3656;&#3618;&#3629;&#3633;&#3605;&#3619;&#3634;&#3651;&#3627;&#3657;%20&#3626;&#3611;%20(&#3626;&#3614;&#3607;&#3652;&#3611;&#3585;&#3624;&#3592;)\&#3626;&#3614;&#3607;_&#3619;&#3634;&#3618;&#3591;&#3634;&#3609;&#3629;&#3633;&#3605;&#3619;&#3634;&#3623;&#3656;&#3634;&#3591;15&#3614;&#3588;60(&#3585;&#3633;&#360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05;&#3635;&#3649;&#3627;&#3609;&#3656;&#3591;&#3623;&#3656;&#3634;&#3591;38&#3588;.(2)\&#3605;&#3635;&#3649;&#3627;&#3609;&#3656;&#3591;&#3623;&#3656;&#3634;&#3591;38&#3588;(2)%20(21&#3605;&#3588;5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88&#3626;&#3614;&#3611;&#3614;&#3632;&#3648;&#3618;&#3634;2&#3629;&#3626;255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48;&#3585;&#3625;&#3637;&#3618;&#3603;57++\&#3648;&#3586;&#3605;&#3619;&#3634;&#3618;&#3591;&#3634;&#3609;\023&#3626;&#3614;&#3611;&#3594;&#3621;&#3610;&#3640;&#3619;&#3637;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1;&#3637;&#3656;&#3618;&#3629;&#3633;&#3605;&#3619;&#3634;&#3651;&#3627;&#3657;%20&#3626;&#3611;%20(&#3626;&#3614;&#3607;&#3652;&#3611;&#3585;&#3624;&#3592;)\&#3588;&#3635;&#3626;&#3633;&#3656;&#3591;%20&#3588;&#3585;%20&#3586;&#3633;&#3610;&#3648;&#3588;&#3621;&#3639;&#3656;&#3629;&#3609;\&#3619;&#3623;&#3617;&#3605;&#3633;&#3604;&#3652;&#3611;&#3624;&#3608;&#3592;13&#3614;&#3618;6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5;&#3637;&#3618;&#3603;59\&#3619;&#3623;&#3617;&#3648;&#3585;&#3625;&#3637;&#3618;&#3603;59&#3626;&#3635;&#3609;&#3633;&#3585;&#3591;&#3634;&#3609;(5&#3626;&#3588;5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01&#3626;&#3614;&#3611;&#3585;&#3619;&#3632;&#3610;&#3637;&#3656;_&#3629;&#3626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Q2" t="str">
            <v>คศ.5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Q3" t="str">
            <v>คศ.4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Q4" t="str">
            <v>คศ.3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Q5" t="str">
            <v>คศ.2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Q6" t="str">
            <v>คศ.1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Q7" t="str">
            <v>คผช.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Q8">
            <v>0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Q9">
            <v>0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Q10">
            <v>0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Q11">
            <v>0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M2" t="str">
            <v>สพป.กระบี่</v>
          </cell>
          <cell r="S2" t="str">
            <v>กระบี่</v>
          </cell>
        </row>
        <row r="3">
          <cell r="M3" t="str">
            <v>สพป.กรุงเทพมหานคร</v>
          </cell>
          <cell r="S3" t="str">
            <v>กรุงเทพมหานคร</v>
          </cell>
        </row>
        <row r="4">
          <cell r="M4" t="str">
            <v>สพป.กาญจนบุรี เขต 1</v>
          </cell>
          <cell r="S4" t="str">
            <v>กาญจนบุรี</v>
          </cell>
        </row>
        <row r="5">
          <cell r="M5" t="str">
            <v>สพป.กาญจนบุรี เขต 2</v>
          </cell>
          <cell r="S5" t="str">
            <v>กาฬสินธุ์</v>
          </cell>
        </row>
        <row r="6">
          <cell r="M6" t="str">
            <v>สพป.กาญจนบุรี เขต 3</v>
          </cell>
          <cell r="S6" t="str">
            <v>กำแพงเพชร</v>
          </cell>
        </row>
        <row r="7">
          <cell r="M7" t="str">
            <v>สพป.กาญจนบุรี เขต 4</v>
          </cell>
          <cell r="S7" t="str">
            <v>ขอนแก่น</v>
          </cell>
        </row>
        <row r="8">
          <cell r="M8" t="str">
            <v>สพป.กาฬสินธุ์ เขต 1</v>
          </cell>
          <cell r="S8" t="str">
            <v>จันทบุรี</v>
          </cell>
        </row>
        <row r="9">
          <cell r="M9" t="str">
            <v>สพป.กาฬสินธุ์ เขต 2</v>
          </cell>
          <cell r="S9" t="str">
            <v>ฉะเชิงเทรา</v>
          </cell>
        </row>
        <row r="10">
          <cell r="M10" t="str">
            <v>สพป.กาฬสินธุ์ เขต 3</v>
          </cell>
          <cell r="S10" t="str">
            <v>ชลบุรี</v>
          </cell>
        </row>
        <row r="11">
          <cell r="M11" t="str">
            <v>สพป.กำแพงเพชร เขต 1</v>
          </cell>
          <cell r="S11" t="str">
            <v>ชัยนาท</v>
          </cell>
        </row>
        <row r="12">
          <cell r="M12" t="str">
            <v>สพป.กำแพงเพชร เขต 2</v>
          </cell>
          <cell r="S12" t="str">
            <v>ชัยภูมิ</v>
          </cell>
        </row>
        <row r="13">
          <cell r="M13" t="str">
            <v>สพป.ขอนแก่น เขต 1</v>
          </cell>
          <cell r="S13" t="str">
            <v>ชุมพร</v>
          </cell>
        </row>
        <row r="14">
          <cell r="M14" t="str">
            <v>สพป.ขอนแก่น เขต 2</v>
          </cell>
          <cell r="S14" t="str">
            <v>เชียงราย</v>
          </cell>
        </row>
        <row r="15">
          <cell r="M15" t="str">
            <v>สพป.ขอนแก่น เขต 3</v>
          </cell>
          <cell r="S15" t="str">
            <v>เชียงใหม่</v>
          </cell>
        </row>
        <row r="16">
          <cell r="M16" t="str">
            <v>สพป.ขอนแก่น เขต 4</v>
          </cell>
          <cell r="S16" t="str">
            <v>ตรัง</v>
          </cell>
        </row>
        <row r="17">
          <cell r="M17" t="str">
            <v>สพป.ขอนแก่น เขต 5</v>
          </cell>
          <cell r="S17" t="str">
            <v>ตราด</v>
          </cell>
        </row>
        <row r="18">
          <cell r="M18" t="str">
            <v>สพป.จันทบุรี เขต 1</v>
          </cell>
          <cell r="S18" t="str">
            <v>ตาก</v>
          </cell>
        </row>
        <row r="19">
          <cell r="M19" t="str">
            <v>สพป.จันทบุรี เขต 2</v>
          </cell>
          <cell r="S19" t="str">
            <v>นครนายก</v>
          </cell>
        </row>
        <row r="20">
          <cell r="M20" t="str">
            <v>สพป.ฉะเชิงเทรา เขต 1</v>
          </cell>
          <cell r="S20" t="str">
            <v>นครปฐม</v>
          </cell>
        </row>
        <row r="21">
          <cell r="M21" t="str">
            <v>สพป.ฉะเชิงเทรา เขต 2</v>
          </cell>
          <cell r="S21" t="str">
            <v>นครพนม</v>
          </cell>
        </row>
        <row r="22">
          <cell r="M22" t="str">
            <v>สพป.ชลบุรี เขต 1</v>
          </cell>
          <cell r="S22" t="str">
            <v>นครราชสีมา</v>
          </cell>
        </row>
        <row r="23">
          <cell r="M23" t="str">
            <v>สพป.ชลบุรี เขต 2</v>
          </cell>
          <cell r="S23" t="str">
            <v>นครศรีธรรมราช</v>
          </cell>
        </row>
        <row r="24">
          <cell r="M24" t="str">
            <v>สพป.ชลบุรี เขต 3</v>
          </cell>
          <cell r="S24" t="str">
            <v>นครสวรรค์</v>
          </cell>
        </row>
        <row r="25">
          <cell r="M25" t="str">
            <v>สพป.ชัยนาท</v>
          </cell>
          <cell r="S25" t="str">
            <v>นนทบุรี</v>
          </cell>
        </row>
        <row r="26">
          <cell r="M26" t="str">
            <v>สพป.ชัยภูมิ เขต 1</v>
          </cell>
          <cell r="S26" t="str">
            <v>นราธิวาส</v>
          </cell>
        </row>
        <row r="27">
          <cell r="M27" t="str">
            <v>สพป.ชัยภูมิ เขต 2</v>
          </cell>
          <cell r="S27" t="str">
            <v>น่าน</v>
          </cell>
        </row>
        <row r="28">
          <cell r="M28" t="str">
            <v>สพป.ชัยภูมิ เขต 3</v>
          </cell>
          <cell r="S28" t="str">
            <v>บึงกาฬ</v>
          </cell>
        </row>
        <row r="29">
          <cell r="M29" t="str">
            <v>สพป.ชุมพร เขต 1</v>
          </cell>
          <cell r="S29" t="str">
            <v>บุรีรัมย์</v>
          </cell>
        </row>
        <row r="30">
          <cell r="M30" t="str">
            <v>สพป.ชุมพร เขต 2</v>
          </cell>
          <cell r="S30" t="str">
            <v>ปทุมธานี</v>
          </cell>
        </row>
        <row r="31">
          <cell r="M31" t="str">
            <v>สพป.เชียงราย เขต 1</v>
          </cell>
          <cell r="S31" t="str">
            <v>ประจวบคีรีขันธ์</v>
          </cell>
        </row>
        <row r="32">
          <cell r="M32" t="str">
            <v>สพป.เชียงราย เขต 2</v>
          </cell>
          <cell r="S32" t="str">
            <v>ปราจีนบุรี</v>
          </cell>
        </row>
        <row r="33">
          <cell r="M33" t="str">
            <v>สพป.เชียงราย เขต 3</v>
          </cell>
          <cell r="S33" t="str">
            <v>ปัตตานี</v>
          </cell>
        </row>
        <row r="34">
          <cell r="M34" t="str">
            <v>สพป.เชียงราย เขต 4</v>
          </cell>
          <cell r="S34" t="str">
            <v>พระนครศรีอยุธยา</v>
          </cell>
        </row>
        <row r="35">
          <cell r="M35" t="str">
            <v>สพป.เชียงใหม่ เขต 1</v>
          </cell>
          <cell r="S35" t="str">
            <v>พะเยา</v>
          </cell>
        </row>
        <row r="36">
          <cell r="M36" t="str">
            <v>สพป.เชียงใหม่ เขต 2</v>
          </cell>
          <cell r="S36" t="str">
            <v>พังงา</v>
          </cell>
        </row>
        <row r="37">
          <cell r="M37" t="str">
            <v>สพป.เชียงใหม่ เขต 3</v>
          </cell>
          <cell r="S37" t="str">
            <v>พัทลุง</v>
          </cell>
        </row>
        <row r="38">
          <cell r="M38" t="str">
            <v>สพป.เชียงใหม่ เขต 4</v>
          </cell>
          <cell r="S38" t="str">
            <v>พิจิตร</v>
          </cell>
        </row>
        <row r="39">
          <cell r="M39" t="str">
            <v>สพป.เชียงใหม่ เขต 5</v>
          </cell>
          <cell r="S39" t="str">
            <v>พิษณุโลก</v>
          </cell>
        </row>
        <row r="40">
          <cell r="M40" t="str">
            <v>สพป.เชียงใหม่ เขต 6</v>
          </cell>
          <cell r="S40" t="str">
            <v>เพชรบุรี</v>
          </cell>
        </row>
        <row r="41">
          <cell r="M41" t="str">
            <v>สพป.ตรัง เขต 1</v>
          </cell>
          <cell r="S41" t="str">
            <v>เพชรบูรณ์</v>
          </cell>
        </row>
        <row r="42">
          <cell r="M42" t="str">
            <v>สพป.ตรัง เขต 2</v>
          </cell>
          <cell r="S42" t="str">
            <v>แพร่</v>
          </cell>
        </row>
        <row r="43">
          <cell r="M43" t="str">
            <v>สพป.ตราด</v>
          </cell>
          <cell r="S43" t="str">
            <v>ภูเก็ต</v>
          </cell>
        </row>
        <row r="44">
          <cell r="M44" t="str">
            <v>สพป.ตาก เขต 1</v>
          </cell>
          <cell r="S44" t="str">
            <v>มหาสารคาม</v>
          </cell>
        </row>
        <row r="45">
          <cell r="M45" t="str">
            <v>สพป.ตาก เขต 2</v>
          </cell>
          <cell r="S45" t="str">
            <v>มุกดาหาร</v>
          </cell>
        </row>
        <row r="46">
          <cell r="M46" t="str">
            <v>สพป.นครนายก</v>
          </cell>
          <cell r="S46" t="str">
            <v>แม่ฮ่องสอน</v>
          </cell>
        </row>
        <row r="47">
          <cell r="M47" t="str">
            <v>สพป.นครปฐม เขต 1</v>
          </cell>
          <cell r="S47" t="str">
            <v>ยโสธร</v>
          </cell>
        </row>
        <row r="48">
          <cell r="M48" t="str">
            <v>สพป.นครปฐม เขต 2</v>
          </cell>
          <cell r="S48" t="str">
            <v>ยะลา</v>
          </cell>
        </row>
        <row r="49">
          <cell r="M49" t="str">
            <v>สพป.นครพนม เขต 1</v>
          </cell>
          <cell r="S49" t="str">
            <v>ร้อยเอ็ด</v>
          </cell>
        </row>
        <row r="50">
          <cell r="M50" t="str">
            <v>สพป.นครพนม เขต 2</v>
          </cell>
          <cell r="S50" t="str">
            <v>ระนอง</v>
          </cell>
        </row>
        <row r="51">
          <cell r="M51" t="str">
            <v>สพป.นครราชสีมา เขต 1</v>
          </cell>
          <cell r="S51" t="str">
            <v>ระยอง</v>
          </cell>
        </row>
        <row r="52">
          <cell r="M52" t="str">
            <v>สพป.นครราชสีมา เขต 2</v>
          </cell>
          <cell r="S52" t="str">
            <v>ราชบุรี</v>
          </cell>
        </row>
        <row r="53">
          <cell r="M53" t="str">
            <v>สพป.นครราชสีมา เขต 3</v>
          </cell>
          <cell r="S53" t="str">
            <v>ลพบุรี</v>
          </cell>
        </row>
        <row r="54">
          <cell r="M54" t="str">
            <v>สพป.นครราชสีมา เขต 4</v>
          </cell>
          <cell r="S54" t="str">
            <v>ลำปาง</v>
          </cell>
        </row>
        <row r="55">
          <cell r="M55" t="str">
            <v>สพป.นครราชสีมา เขต 5</v>
          </cell>
          <cell r="S55" t="str">
            <v>ลำพูน</v>
          </cell>
        </row>
        <row r="56">
          <cell r="M56" t="str">
            <v>สพป.นครราชสีมา เขต 6</v>
          </cell>
          <cell r="S56" t="str">
            <v>เลย</v>
          </cell>
        </row>
        <row r="57">
          <cell r="M57" t="str">
            <v>สพป.นครราชสีมา เขต 7</v>
          </cell>
          <cell r="S57" t="str">
            <v>ศรีสะเกษ</v>
          </cell>
        </row>
        <row r="58">
          <cell r="M58" t="str">
            <v>สพป.นครศรีธรรมราช เขต 1</v>
          </cell>
          <cell r="S58" t="str">
            <v>สกลนคร</v>
          </cell>
        </row>
        <row r="59">
          <cell r="M59" t="str">
            <v>สพป.นครศรีธรรมราช เขต 2</v>
          </cell>
          <cell r="S59" t="str">
            <v>สงขลา</v>
          </cell>
        </row>
        <row r="60">
          <cell r="M60" t="str">
            <v>สพป.นครศรีธรรมราช เขต 3</v>
          </cell>
          <cell r="S60" t="str">
            <v>สตูล</v>
          </cell>
        </row>
        <row r="61">
          <cell r="M61" t="str">
            <v>สพป.นครศรีธรรมราช เขต 4</v>
          </cell>
          <cell r="S61" t="str">
            <v>สมุทรปราการ</v>
          </cell>
        </row>
        <row r="62">
          <cell r="M62" t="str">
            <v>สพป.นครสวรรค์ เขต 1</v>
          </cell>
          <cell r="S62" t="str">
            <v>สมุทรสงคราม</v>
          </cell>
        </row>
        <row r="63">
          <cell r="M63" t="str">
            <v>สพป.นครสวรรค์ เขต 2</v>
          </cell>
          <cell r="S63" t="str">
            <v>สมุทรสาคร</v>
          </cell>
        </row>
        <row r="64">
          <cell r="M64" t="str">
            <v>สพป.นครสวรรค์ เขต 3</v>
          </cell>
          <cell r="S64" t="str">
            <v>สระแก้ว</v>
          </cell>
        </row>
        <row r="65">
          <cell r="M65" t="str">
            <v>สพป.นนทบุรี เขต 1</v>
          </cell>
          <cell r="S65" t="str">
            <v>สระบุรี</v>
          </cell>
        </row>
        <row r="66">
          <cell r="M66" t="str">
            <v>สพป.นนทบุรี เขต 2</v>
          </cell>
          <cell r="S66" t="str">
            <v>สิงห์บุรี</v>
          </cell>
        </row>
        <row r="67">
          <cell r="M67" t="str">
            <v>สพป.นราธิวาส เขต 1</v>
          </cell>
          <cell r="S67" t="str">
            <v>สุโขทัย</v>
          </cell>
        </row>
        <row r="68">
          <cell r="M68" t="str">
            <v>สพป.นราธิวาส เขต 2</v>
          </cell>
          <cell r="S68" t="str">
            <v>สุพรรณบุรี</v>
          </cell>
        </row>
        <row r="69">
          <cell r="M69" t="str">
            <v>สพป.นราธิวาส เขต 3</v>
          </cell>
          <cell r="S69" t="str">
            <v>สุราษฎร์ธานี</v>
          </cell>
        </row>
        <row r="70">
          <cell r="M70" t="str">
            <v>สพป.น่าน เขต 1</v>
          </cell>
          <cell r="S70" t="str">
            <v>สุรินทร์</v>
          </cell>
        </row>
        <row r="71">
          <cell r="M71" t="str">
            <v>สพป.น่าน เขต 2</v>
          </cell>
          <cell r="S71" t="str">
            <v>หนองคาย</v>
          </cell>
        </row>
        <row r="72">
          <cell r="M72" t="str">
            <v>สพป.บึงกาฬ</v>
          </cell>
          <cell r="S72" t="str">
            <v>หนองบัวลำภู</v>
          </cell>
        </row>
        <row r="73">
          <cell r="M73" t="str">
            <v>สพป.บุรีรัมย์ เขต 1</v>
          </cell>
          <cell r="S73" t="str">
            <v>อ่างทอง</v>
          </cell>
        </row>
        <row r="74">
          <cell r="M74" t="str">
            <v>สพป.บุรีรัมย์ เขต 2</v>
          </cell>
          <cell r="S74" t="str">
            <v>อำนาจเจริญ</v>
          </cell>
        </row>
        <row r="75">
          <cell r="M75" t="str">
            <v>สพป.บุรีรัมย์ เขต 3</v>
          </cell>
          <cell r="S75" t="str">
            <v>อุดรธานี</v>
          </cell>
        </row>
        <row r="76">
          <cell r="M76" t="str">
            <v>สพป.บุรีรัมย์ เขต 4</v>
          </cell>
          <cell r="S76" t="str">
            <v>อุตรดิตถ์</v>
          </cell>
        </row>
        <row r="77">
          <cell r="M77" t="str">
            <v>สพป.ปทุมธานี เขต 1</v>
          </cell>
          <cell r="S77" t="str">
            <v>อุทัยธานี</v>
          </cell>
        </row>
        <row r="78">
          <cell r="M78" t="str">
            <v>สพป.ปทุมธานี เขต 2</v>
          </cell>
          <cell r="S78" t="str">
            <v>อุบลราชธานี</v>
          </cell>
        </row>
        <row r="79">
          <cell r="M79" t="str">
            <v>สพป.ประจวบคีรีขันธ์ เขต 1</v>
          </cell>
          <cell r="S79" t="str">
            <v>ภาค 1</v>
          </cell>
        </row>
        <row r="80">
          <cell r="M80" t="str">
            <v>สพป.ประจวบคีรีขันธ์ เขต 2</v>
          </cell>
          <cell r="S80" t="str">
            <v>ภาค 2</v>
          </cell>
        </row>
        <row r="81">
          <cell r="M81" t="str">
            <v>สพป.ปราจีนบุรี เขต 1</v>
          </cell>
          <cell r="S81" t="str">
            <v>ภาค 3</v>
          </cell>
        </row>
        <row r="82">
          <cell r="M82" t="str">
            <v>สพป.ปราจีนบุรี เขต 2</v>
          </cell>
          <cell r="S82" t="str">
            <v>ภาค 4</v>
          </cell>
        </row>
        <row r="83">
          <cell r="M83" t="str">
            <v>สพป.ปัตตานี เขต 1</v>
          </cell>
          <cell r="S83" t="str">
            <v>ภาค 5</v>
          </cell>
        </row>
        <row r="84">
          <cell r="M84" t="str">
            <v>สพป.ปัตตานี เขต 2</v>
          </cell>
          <cell r="S84" t="str">
            <v>ภาค 6</v>
          </cell>
        </row>
        <row r="85">
          <cell r="M85" t="str">
            <v>สพป.ปัตตานี เขต 3</v>
          </cell>
          <cell r="S85" t="str">
            <v>ภาค 7</v>
          </cell>
        </row>
        <row r="86">
          <cell r="M86" t="str">
            <v>สพป.พระนครศรีอยุธยา เขต 1</v>
          </cell>
          <cell r="S86" t="str">
            <v>ภาค 8</v>
          </cell>
        </row>
        <row r="87">
          <cell r="M87" t="str">
            <v>สพป.พระนครศรีอยุธยา เขต 2</v>
          </cell>
          <cell r="S87" t="str">
            <v>ภาค 9</v>
          </cell>
        </row>
        <row r="88">
          <cell r="M88" t="str">
            <v>สพป.พะเยา เขต 1</v>
          </cell>
          <cell r="S88" t="str">
            <v>ภาค 10</v>
          </cell>
        </row>
        <row r="89">
          <cell r="M89" t="str">
            <v>สพป.พะเยา เขต 2</v>
          </cell>
          <cell r="S89" t="str">
            <v>ภาค 11</v>
          </cell>
        </row>
        <row r="90">
          <cell r="M90" t="str">
            <v>สพป.พังงา</v>
          </cell>
          <cell r="S90" t="str">
            <v>ภาค 12</v>
          </cell>
        </row>
        <row r="91">
          <cell r="M91" t="str">
            <v>สพป.พัทลุง เขต 1</v>
          </cell>
          <cell r="S91" t="str">
            <v>ภาค 13</v>
          </cell>
        </row>
        <row r="92">
          <cell r="M92" t="str">
            <v>สพป.พัทลุง เขต 2</v>
          </cell>
          <cell r="S92" t="str">
            <v>ภาค 14</v>
          </cell>
        </row>
        <row r="93">
          <cell r="M93" t="str">
            <v>สพป.พิจิตร เขต 1</v>
          </cell>
          <cell r="S93" t="str">
            <v>ภาค 15</v>
          </cell>
        </row>
        <row r="94">
          <cell r="M94" t="str">
            <v>สพป.พิจิตร เขต 2</v>
          </cell>
          <cell r="S94" t="str">
            <v>ภาค 16</v>
          </cell>
        </row>
        <row r="95">
          <cell r="M95" t="str">
            <v>สพป.พิษณุโลก เขต 1</v>
          </cell>
          <cell r="S95" t="str">
            <v>ภาค 17</v>
          </cell>
        </row>
        <row r="96">
          <cell r="M96" t="str">
            <v>สพป.พิษณุโลก เขต 2</v>
          </cell>
          <cell r="S96" t="str">
            <v>ภาค 18</v>
          </cell>
        </row>
        <row r="97">
          <cell r="M97" t="str">
            <v>สพป.พิษณุโลก เขต 3</v>
          </cell>
        </row>
        <row r="98">
          <cell r="M98" t="str">
            <v>สพป.เพชรบุรี เขต 1</v>
          </cell>
        </row>
        <row r="99">
          <cell r="M99" t="str">
            <v>สพป.เพชรบุรี เขต 2</v>
          </cell>
        </row>
        <row r="100">
          <cell r="M100" t="str">
            <v>สพป.เพชรบูรณ์ เขต 1</v>
          </cell>
        </row>
        <row r="101">
          <cell r="M101" t="str">
            <v>สพป.เพชรบูรณ์ เขต 2</v>
          </cell>
        </row>
        <row r="102">
          <cell r="M102" t="str">
            <v>สพป.เพชรบูรณ์ เขต 3</v>
          </cell>
        </row>
        <row r="103">
          <cell r="M103" t="str">
            <v>สพป.แพร่ เขต 1</v>
          </cell>
        </row>
        <row r="104">
          <cell r="M104" t="str">
            <v>สพป.แพร่ เขต 2</v>
          </cell>
        </row>
        <row r="105">
          <cell r="M105" t="str">
            <v>สพป.ภูเก็ต</v>
          </cell>
        </row>
        <row r="106">
          <cell r="M106" t="str">
            <v>สพป.มหาสารคาม เขต 1</v>
          </cell>
        </row>
        <row r="107">
          <cell r="M107" t="str">
            <v>สพป.มหาสารคาม เขต 2</v>
          </cell>
        </row>
        <row r="108">
          <cell r="M108" t="str">
            <v>สพป.มหาสารคาม เขต 3</v>
          </cell>
        </row>
        <row r="109">
          <cell r="M109" t="str">
            <v>สพป.มุกดาหาร</v>
          </cell>
        </row>
        <row r="110">
          <cell r="M110" t="str">
            <v>สพป.แม่ฮ่องสอน เขต 1</v>
          </cell>
        </row>
        <row r="111">
          <cell r="M111" t="str">
            <v>สพป.แม่ฮ่องสอน เขต 2</v>
          </cell>
        </row>
        <row r="112">
          <cell r="M112" t="str">
            <v>สพป.ยโสธร เขต 1</v>
          </cell>
        </row>
        <row r="113">
          <cell r="M113" t="str">
            <v>สพป.ยโสธร เขต 2</v>
          </cell>
        </row>
        <row r="114">
          <cell r="M114" t="str">
            <v>สพป.ยะลา เขต 1</v>
          </cell>
        </row>
        <row r="115">
          <cell r="M115" t="str">
            <v>สพป.ยะลา เขต 2</v>
          </cell>
        </row>
        <row r="116">
          <cell r="M116" t="str">
            <v>สพป.ยะลา เขต 3</v>
          </cell>
        </row>
        <row r="117">
          <cell r="M117" t="str">
            <v>สพป.ร้อยเอ็ด เขต 1</v>
          </cell>
        </row>
        <row r="118">
          <cell r="M118" t="str">
            <v>สพป.ร้อยเอ็ด เขต 2</v>
          </cell>
        </row>
        <row r="119">
          <cell r="M119" t="str">
            <v>สพป.ร้อยเอ็ด เขต 3</v>
          </cell>
        </row>
        <row r="120">
          <cell r="M120" t="str">
            <v>สพป.ระนอง</v>
          </cell>
        </row>
        <row r="121">
          <cell r="M121" t="str">
            <v>สพป.ระยอง เขต 1</v>
          </cell>
        </row>
        <row r="122">
          <cell r="M122" t="str">
            <v>สพป.ระยอง เขต 2</v>
          </cell>
        </row>
        <row r="123">
          <cell r="M123" t="str">
            <v>สพป.ราชบุรี เขต 1</v>
          </cell>
        </row>
        <row r="124">
          <cell r="M124" t="str">
            <v>สพป.ราชบุรี เขต 2</v>
          </cell>
        </row>
        <row r="125">
          <cell r="M125" t="str">
            <v>สพป.ลพบุรี เขต 1</v>
          </cell>
        </row>
        <row r="126">
          <cell r="M126" t="str">
            <v>สพป.ลพบุรี เขต 2</v>
          </cell>
        </row>
        <row r="127">
          <cell r="M127" t="str">
            <v>สพป.ลำปาง เขต 1</v>
          </cell>
        </row>
        <row r="128">
          <cell r="M128" t="str">
            <v>สพป.ลำปาง เขต 2</v>
          </cell>
        </row>
        <row r="129">
          <cell r="M129" t="str">
            <v>สพป.ลำปาง เขต 3</v>
          </cell>
        </row>
        <row r="130">
          <cell r="M130" t="str">
            <v>สพป.ลำพูน เขต 1</v>
          </cell>
        </row>
        <row r="131">
          <cell r="M131" t="str">
            <v>สพป.ลำพูน เขต 2</v>
          </cell>
        </row>
        <row r="132">
          <cell r="M132" t="str">
            <v>สพป.เลย เขต 1</v>
          </cell>
        </row>
        <row r="133">
          <cell r="M133" t="str">
            <v>สพป.เลย เขต 2</v>
          </cell>
        </row>
        <row r="134">
          <cell r="M134" t="str">
            <v>สพป.เลย เขต 3</v>
          </cell>
        </row>
        <row r="135">
          <cell r="M135" t="str">
            <v>สพป.ศรีสะเกษ เขต 1</v>
          </cell>
        </row>
        <row r="136">
          <cell r="M136" t="str">
            <v>สพป.ศรีสะเกษ เขต 2</v>
          </cell>
        </row>
        <row r="137">
          <cell r="M137" t="str">
            <v>สพป.ศรีสะเกษ เขต 3</v>
          </cell>
        </row>
        <row r="138">
          <cell r="M138" t="str">
            <v>สพป.ศรีสะเกษ เขต 4</v>
          </cell>
        </row>
        <row r="139">
          <cell r="M139" t="str">
            <v>สพป.สกลนคร เขต 1</v>
          </cell>
        </row>
        <row r="140">
          <cell r="M140" t="str">
            <v>สพป.สกลนคร เขต 2</v>
          </cell>
        </row>
        <row r="141">
          <cell r="M141" t="str">
            <v>สพป.สกลนคร เขต 3</v>
          </cell>
        </row>
        <row r="142">
          <cell r="M142" t="str">
            <v>สพป.สงขลา เขต 1</v>
          </cell>
        </row>
        <row r="143">
          <cell r="M143" t="str">
            <v>สพป.สงขลา เขต 2</v>
          </cell>
        </row>
        <row r="144">
          <cell r="M144" t="str">
            <v>สพป.สงขลา เขต 3</v>
          </cell>
        </row>
        <row r="145">
          <cell r="M145" t="str">
            <v>สพป.สตูล</v>
          </cell>
        </row>
        <row r="146">
          <cell r="M146" t="str">
            <v>สพป.สมุทรปราการ เขต 1</v>
          </cell>
        </row>
        <row r="147">
          <cell r="M147" t="str">
            <v>สพป.สมุทรปราการ เขต 2</v>
          </cell>
        </row>
        <row r="148">
          <cell r="M148" t="str">
            <v>สพป.สมุทรสงคราม</v>
          </cell>
        </row>
        <row r="149">
          <cell r="M149" t="str">
            <v>สพป.สมุทรสาคร</v>
          </cell>
        </row>
        <row r="150">
          <cell r="M150" t="str">
            <v>สพป.สระแก้ว เขต 1</v>
          </cell>
        </row>
        <row r="151">
          <cell r="M151" t="str">
            <v>สพป.สระแก้ว เขต 2</v>
          </cell>
        </row>
        <row r="152">
          <cell r="M152" t="str">
            <v>สพป.สระบุรี เขต 1</v>
          </cell>
        </row>
        <row r="153">
          <cell r="M153" t="str">
            <v>สพป.สระบุรี เขต 2</v>
          </cell>
        </row>
        <row r="154">
          <cell r="M154" t="str">
            <v>สพป.สิงห์บุรี</v>
          </cell>
        </row>
        <row r="155">
          <cell r="M155" t="str">
            <v>สพป.สุโขทัย เขต 1</v>
          </cell>
        </row>
        <row r="156">
          <cell r="M156" t="str">
            <v>สพป.สุโขทัย เขต 2</v>
          </cell>
        </row>
        <row r="157">
          <cell r="M157" t="str">
            <v>สพป.สุพรรณบุรี เขต 1</v>
          </cell>
        </row>
        <row r="158">
          <cell r="M158" t="str">
            <v>สพป.สุพรรณบุรี เขต 2</v>
          </cell>
        </row>
        <row r="159">
          <cell r="M159" t="str">
            <v>สพป.สุพรรณบุรี เขต 3</v>
          </cell>
        </row>
        <row r="160">
          <cell r="M160" t="str">
            <v>สพป.สุราษฎร์ธานี เขต 1</v>
          </cell>
        </row>
        <row r="161">
          <cell r="M161" t="str">
            <v>สพป.สุราษฎร์ธานี เขต 2</v>
          </cell>
        </row>
        <row r="162">
          <cell r="M162" t="str">
            <v>สพป.สุราษฎร์ธานี เขต 3</v>
          </cell>
        </row>
        <row r="163">
          <cell r="M163" t="str">
            <v>สพป.สุรินทร์ เขต 1</v>
          </cell>
        </row>
        <row r="164">
          <cell r="M164" t="str">
            <v>สพป.สุรินทร์ เขต 2</v>
          </cell>
        </row>
        <row r="165">
          <cell r="M165" t="str">
            <v>สพป.สุรินทร์ เขต 3</v>
          </cell>
        </row>
        <row r="166">
          <cell r="M166" t="str">
            <v>สพป.หนองคาย เขต 1</v>
          </cell>
        </row>
        <row r="167">
          <cell r="M167" t="str">
            <v>สพป.หนองคาย เขต 2</v>
          </cell>
        </row>
        <row r="168">
          <cell r="M168" t="str">
            <v>สพป.หนองบัวลำภู เขต 1</v>
          </cell>
        </row>
        <row r="169">
          <cell r="M169" t="str">
            <v>สพป.หนองบัวลำภู เขต 2</v>
          </cell>
        </row>
        <row r="170">
          <cell r="M170" t="str">
            <v>สพป.อ่างทอง</v>
          </cell>
        </row>
        <row r="171">
          <cell r="M171" t="str">
            <v>สพป.อำนาจเจริญ</v>
          </cell>
        </row>
        <row r="172">
          <cell r="M172" t="str">
            <v>สพป.อุดรธานี เขต 1</v>
          </cell>
        </row>
        <row r="173">
          <cell r="M173" t="str">
            <v>สพป.อุดรธานี เขต 2</v>
          </cell>
        </row>
        <row r="174">
          <cell r="M174" t="str">
            <v>สพป.อุดรธานี เขต 3</v>
          </cell>
        </row>
        <row r="175">
          <cell r="M175" t="str">
            <v>สพป.อุดรธานี เขต 4</v>
          </cell>
        </row>
        <row r="176">
          <cell r="M176" t="str">
            <v>สพป.อุตรดิตถ์ เขต 1</v>
          </cell>
        </row>
        <row r="177">
          <cell r="M177" t="str">
            <v>สพป.อุตรดิตถ์ เขต 2</v>
          </cell>
        </row>
        <row r="178">
          <cell r="M178" t="str">
            <v>สพป.อุทัยธานี เขต 1</v>
          </cell>
        </row>
        <row r="179">
          <cell r="M179" t="str">
            <v>สพป.อุทัยธานี เขต 2</v>
          </cell>
        </row>
        <row r="180">
          <cell r="M180" t="str">
            <v>สพป.อุบลราชธานี เขต 1</v>
          </cell>
        </row>
        <row r="181">
          <cell r="M181" t="str">
            <v>สพป.อุบลราชธานี เขต 2</v>
          </cell>
        </row>
        <row r="182">
          <cell r="M182" t="str">
            <v>สพป.อุบลราชธานี เขต 3</v>
          </cell>
        </row>
        <row r="183">
          <cell r="M183" t="str">
            <v>สพป.อุบลราชธานี เขต 4</v>
          </cell>
        </row>
        <row r="184">
          <cell r="M184" t="str">
            <v>สพป.อุบลราชธานี เขต 5</v>
          </cell>
        </row>
        <row r="185">
          <cell r="M185" t="str">
            <v>สพม. เขต  1</v>
          </cell>
        </row>
        <row r="186">
          <cell r="M186" t="str">
            <v>สพม. เขต  2</v>
          </cell>
        </row>
        <row r="187">
          <cell r="M187" t="str">
            <v>สพม. เขต  3</v>
          </cell>
        </row>
        <row r="188">
          <cell r="M188" t="str">
            <v>สพม. เขต  4</v>
          </cell>
        </row>
        <row r="189">
          <cell r="M189" t="str">
            <v>สพม. เขต  5</v>
          </cell>
        </row>
        <row r="190">
          <cell r="M190" t="str">
            <v>สพม. เขต  6</v>
          </cell>
        </row>
        <row r="191">
          <cell r="M191" t="str">
            <v>สพม. เขต  7</v>
          </cell>
        </row>
        <row r="192">
          <cell r="M192" t="str">
            <v>สพม. เขต  8</v>
          </cell>
        </row>
        <row r="193">
          <cell r="M193" t="str">
            <v>สพม. เขต  9</v>
          </cell>
        </row>
        <row r="194">
          <cell r="M194" t="str">
            <v>สพม. เขต 10</v>
          </cell>
        </row>
        <row r="195">
          <cell r="M195" t="str">
            <v>สพม. เขต 11</v>
          </cell>
        </row>
        <row r="196">
          <cell r="M196" t="str">
            <v>สพม. เขต 12</v>
          </cell>
        </row>
        <row r="197">
          <cell r="M197" t="str">
            <v>สพม. เขต 13</v>
          </cell>
        </row>
        <row r="198">
          <cell r="M198" t="str">
            <v>สพม. เขต 14</v>
          </cell>
        </row>
        <row r="199">
          <cell r="M199" t="str">
            <v>สพม. เขต 15</v>
          </cell>
        </row>
        <row r="200">
          <cell r="M200" t="str">
            <v>สพม. เขต 16</v>
          </cell>
        </row>
        <row r="201">
          <cell r="M201" t="str">
            <v>สพม. เขต 17</v>
          </cell>
        </row>
        <row r="202">
          <cell r="M202" t="str">
            <v>สพม. เขต 18</v>
          </cell>
        </row>
        <row r="203">
          <cell r="M203" t="str">
            <v>สพม. เขต 19</v>
          </cell>
        </row>
        <row r="204">
          <cell r="M204" t="str">
            <v>สพม. เขต 20</v>
          </cell>
        </row>
        <row r="205">
          <cell r="M205" t="str">
            <v>สพม. เขต 21</v>
          </cell>
        </row>
        <row r="206">
          <cell r="M206" t="str">
            <v>สพม. เขต 22</v>
          </cell>
        </row>
        <row r="207">
          <cell r="M207" t="str">
            <v>สพม. เขต 23</v>
          </cell>
        </row>
        <row r="208">
          <cell r="M208" t="str">
            <v>สพม. เขต 24</v>
          </cell>
        </row>
        <row r="209">
          <cell r="M209" t="str">
            <v>สพม. เขต 25</v>
          </cell>
        </row>
        <row r="210">
          <cell r="M210" t="str">
            <v>สพม. เขต 26</v>
          </cell>
        </row>
        <row r="211">
          <cell r="M211" t="str">
            <v>สพม. เขต 27</v>
          </cell>
        </row>
        <row r="212">
          <cell r="M212" t="str">
            <v>สพม. เขต 28</v>
          </cell>
        </row>
        <row r="213">
          <cell r="M213" t="str">
            <v>สพม. เขต 29</v>
          </cell>
        </row>
        <row r="214">
          <cell r="M214" t="str">
            <v>สพม. เขต 30</v>
          </cell>
        </row>
        <row r="215">
          <cell r="M215" t="str">
            <v>สพม. เขต 31</v>
          </cell>
        </row>
        <row r="216">
          <cell r="M216" t="str">
            <v>สพม. เขต 32</v>
          </cell>
        </row>
        <row r="217">
          <cell r="M217" t="str">
            <v>สพม. เขต 33</v>
          </cell>
        </row>
        <row r="218">
          <cell r="M218" t="str">
            <v>สพม. เขต 34</v>
          </cell>
        </row>
        <row r="219">
          <cell r="M219" t="str">
            <v>สพม. เขต 35</v>
          </cell>
        </row>
        <row r="220">
          <cell r="M220" t="str">
            <v>สพม. เขต 36</v>
          </cell>
        </row>
        <row r="221">
          <cell r="M221" t="str">
            <v>สพม. เขต 37</v>
          </cell>
        </row>
        <row r="222">
          <cell r="M222" t="str">
            <v>สพม. เขต 38</v>
          </cell>
        </row>
        <row r="223">
          <cell r="M223" t="str">
            <v>สพม. เขต 39</v>
          </cell>
        </row>
        <row r="224">
          <cell r="M224" t="str">
            <v>สพม. เขต 40</v>
          </cell>
        </row>
        <row r="225">
          <cell r="M225" t="str">
            <v>สพม. เขต 41</v>
          </cell>
        </row>
        <row r="226">
          <cell r="M226" t="str">
            <v>สพม. เขต 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คศ.คปร.2"/>
      <sheetName val="กคศ.คปร.3"/>
      <sheetName val="กคศ.คปร.4(2)"/>
      <sheetName val="กคศ.คปร.5(2)"/>
      <sheetName val="รวม2"/>
      <sheetName val="รวม1"/>
      <sheetName val="Sheet1"/>
      <sheetName val="สรุปเกษียณ"/>
      <sheetName val="sumอัตรา"/>
      <sheetName val="province"/>
      <sheetName val="total"/>
      <sheetName val="กษ59จากฐาน"/>
      <sheetName val="sum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J2" t="str">
            <v>ไม่มีวิทยฐานะ</v>
          </cell>
          <cell r="N2" t="str">
            <v>คผช.</v>
          </cell>
        </row>
        <row r="3">
          <cell r="I3" t="str">
            <v>สพป.กระบี่</v>
          </cell>
          <cell r="J3" t="str">
            <v>ชำนาญการ</v>
          </cell>
          <cell r="N3" t="str">
            <v>คศ.1</v>
          </cell>
        </row>
        <row r="4">
          <cell r="I4" t="str">
            <v>สพป.กรุงเทพมหานคร</v>
          </cell>
          <cell r="J4" t="str">
            <v>ชำนาญการพิเศษ</v>
          </cell>
          <cell r="N4" t="str">
            <v>คศ.2</v>
          </cell>
        </row>
        <row r="5">
          <cell r="I5" t="str">
            <v>สพป.กาญจนบุรี เขต 1</v>
          </cell>
          <cell r="J5" t="str">
            <v>เชี่ยวชาญ</v>
          </cell>
          <cell r="N5" t="str">
            <v>คศ.3</v>
          </cell>
        </row>
        <row r="6">
          <cell r="I6" t="str">
            <v>สพป.กาญจนบุรี เขต 2</v>
          </cell>
          <cell r="J6" t="str">
            <v>เชี่ยวชาญพิเศษ</v>
          </cell>
          <cell r="N6" t="str">
            <v>คศ.4</v>
          </cell>
        </row>
        <row r="7">
          <cell r="I7" t="str">
            <v>สพป.กาญจนบุรี เขต 3</v>
          </cell>
          <cell r="N7" t="str">
            <v>คศ.5</v>
          </cell>
        </row>
        <row r="8">
          <cell r="I8" t="str">
            <v>สพป.กาญจนบุรี เขต 4</v>
          </cell>
          <cell r="N8" t="str">
            <v>ปฏิบัติการ</v>
          </cell>
        </row>
        <row r="9">
          <cell r="I9" t="str">
            <v>สพป.กาฬสินธุ์ เขต 1</v>
          </cell>
          <cell r="N9" t="str">
            <v>ชำนาญการ</v>
          </cell>
        </row>
        <row r="10">
          <cell r="I10" t="str">
            <v>สพป.กาฬสินธุ์ เขต 2</v>
          </cell>
          <cell r="N10" t="str">
            <v>ชำนาญการพิเศษ</v>
          </cell>
        </row>
        <row r="11">
          <cell r="I11" t="str">
            <v>สพป.กาฬสินธุ์ เขต 3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</row>
        <row r="19">
          <cell r="I19" t="str">
            <v>สพป.จันทบุรี เขต 1</v>
          </cell>
        </row>
        <row r="20">
          <cell r="I20" t="str">
            <v>สพป.จันทบุรี เขต 2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1</v>
          </cell>
        </row>
        <row r="187">
          <cell r="I187" t="str">
            <v>สพม. เขต 2</v>
          </cell>
        </row>
        <row r="188">
          <cell r="I188" t="str">
            <v>สพม. เขต 3</v>
          </cell>
        </row>
        <row r="189">
          <cell r="I189" t="str">
            <v>สพม. เขต 4</v>
          </cell>
        </row>
        <row r="190">
          <cell r="I190" t="str">
            <v>สพม. เขต 5</v>
          </cell>
        </row>
        <row r="191">
          <cell r="I191" t="str">
            <v>สพม. เขต 6</v>
          </cell>
        </row>
        <row r="192">
          <cell r="I192" t="str">
            <v>สพม. เขต 7</v>
          </cell>
        </row>
        <row r="193">
          <cell r="I193" t="str">
            <v>สพม. เขต 8</v>
          </cell>
        </row>
        <row r="194">
          <cell r="I194" t="str">
            <v>สพม. เขต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750D-4DEC-4EBD-89EA-604DB08EB9AF}">
  <dimension ref="A1:P12"/>
  <sheetViews>
    <sheetView zoomScaleNormal="100" zoomScaleSheetLayoutView="90" workbookViewId="0">
      <selection activeCell="D15" sqref="D15"/>
    </sheetView>
  </sheetViews>
  <sheetFormatPr defaultRowHeight="15"/>
  <sheetData>
    <row r="1" spans="1:16" ht="33">
      <c r="A1" s="42" t="s">
        <v>7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</row>
    <row r="2" spans="1:16" ht="27.75">
      <c r="A2" s="31"/>
      <c r="B2" s="31"/>
      <c r="C2" s="31"/>
      <c r="D2" s="31"/>
      <c r="E2" s="31"/>
      <c r="F2" s="31"/>
      <c r="G2" s="31"/>
      <c r="H2" s="32"/>
      <c r="I2" s="32"/>
      <c r="J2" s="32"/>
      <c r="K2" s="32"/>
      <c r="L2" s="32"/>
      <c r="M2" s="32"/>
    </row>
    <row r="3" spans="1:16" ht="33.75">
      <c r="A3" s="31" t="s">
        <v>8</v>
      </c>
      <c r="B3" s="33"/>
      <c r="C3" s="31"/>
      <c r="D3" s="31"/>
      <c r="E3" s="31"/>
      <c r="F3" s="31"/>
      <c r="G3" s="31"/>
      <c r="H3" s="32"/>
      <c r="I3" s="32"/>
      <c r="J3" s="32"/>
      <c r="K3" s="32"/>
      <c r="L3" s="32"/>
      <c r="M3" s="32"/>
      <c r="N3" s="6"/>
    </row>
    <row r="4" spans="1:16" ht="33.75">
      <c r="A4" s="34" t="s">
        <v>90</v>
      </c>
      <c r="B4" s="31"/>
      <c r="C4" s="31"/>
      <c r="D4" s="31"/>
      <c r="E4" s="31"/>
      <c r="F4" s="31"/>
      <c r="G4" s="31"/>
      <c r="H4" s="32"/>
      <c r="I4" s="32"/>
      <c r="J4" s="32"/>
      <c r="K4" s="32"/>
      <c r="L4" s="32"/>
      <c r="M4" s="32"/>
      <c r="N4" s="6"/>
    </row>
    <row r="5" spans="1:16" ht="33.75">
      <c r="A5" s="34" t="s">
        <v>91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6"/>
    </row>
    <row r="6" spans="1:16" ht="33.75">
      <c r="A6" s="34" t="s">
        <v>92</v>
      </c>
      <c r="B6" s="32"/>
      <c r="C6" s="34"/>
      <c r="D6" s="34"/>
      <c r="E6" s="34"/>
      <c r="F6" s="34"/>
      <c r="G6" s="34"/>
      <c r="H6" s="32"/>
      <c r="I6" s="32"/>
      <c r="J6" s="32"/>
      <c r="K6" s="32"/>
      <c r="L6" s="32"/>
      <c r="M6" s="32"/>
      <c r="N6" s="6"/>
      <c r="O6" s="5"/>
      <c r="P6" s="5"/>
    </row>
    <row r="7" spans="1:16" ht="33.75">
      <c r="A7" s="34" t="s">
        <v>93</v>
      </c>
      <c r="B7" s="32"/>
      <c r="C7" s="34"/>
      <c r="D7" s="34"/>
      <c r="E7" s="34"/>
      <c r="F7" s="34"/>
      <c r="G7" s="35"/>
      <c r="H7" s="32"/>
      <c r="I7" s="32"/>
      <c r="J7" s="32"/>
      <c r="K7" s="32"/>
      <c r="L7" s="32"/>
      <c r="M7" s="32"/>
      <c r="N7" s="6"/>
      <c r="O7" s="5"/>
      <c r="P7" s="5"/>
    </row>
    <row r="8" spans="1:16" ht="33.75">
      <c r="A8" s="34" t="s">
        <v>95</v>
      </c>
      <c r="B8" s="34"/>
      <c r="C8" s="34"/>
      <c r="D8" s="34"/>
      <c r="E8" s="34"/>
      <c r="F8" s="34"/>
      <c r="G8" s="34"/>
      <c r="H8" s="32"/>
      <c r="I8" s="32"/>
      <c r="J8" s="32"/>
      <c r="K8" s="32"/>
      <c r="L8" s="32"/>
      <c r="M8" s="32"/>
      <c r="N8" s="6"/>
      <c r="O8" s="5"/>
      <c r="P8" s="5"/>
    </row>
    <row r="9" spans="1:16" ht="33.75">
      <c r="A9" s="34"/>
      <c r="B9" s="34"/>
      <c r="C9" s="34"/>
      <c r="D9" s="34"/>
      <c r="E9" s="34"/>
      <c r="F9" s="34"/>
      <c r="G9" s="34"/>
      <c r="H9" s="32"/>
      <c r="I9" s="32"/>
      <c r="J9" s="32"/>
      <c r="K9" s="32"/>
      <c r="L9" s="32"/>
      <c r="M9" s="32"/>
      <c r="N9" s="6"/>
      <c r="O9" s="5"/>
      <c r="P9" s="5"/>
    </row>
    <row r="10" spans="1:16" ht="33.75">
      <c r="A10" s="36"/>
      <c r="B10" s="34"/>
      <c r="C10" s="34"/>
      <c r="D10" s="34"/>
      <c r="E10" s="34"/>
      <c r="F10" s="31"/>
      <c r="G10" s="31"/>
      <c r="H10" s="32"/>
      <c r="I10" s="32"/>
      <c r="J10" s="32"/>
      <c r="K10" s="32"/>
      <c r="L10" s="32"/>
      <c r="M10" s="32"/>
      <c r="N10" s="6"/>
    </row>
    <row r="11" spans="1:16" ht="27.75">
      <c r="A11" s="30" t="s">
        <v>84</v>
      </c>
      <c r="B11" s="31"/>
      <c r="C11" s="31"/>
      <c r="D11" s="31"/>
      <c r="E11" s="31"/>
      <c r="F11" s="31"/>
      <c r="G11" s="31"/>
      <c r="H11" s="32"/>
      <c r="I11" s="32"/>
      <c r="J11" s="32"/>
      <c r="K11" s="32"/>
      <c r="L11" s="32"/>
      <c r="M11" s="32"/>
    </row>
    <row r="12" spans="1:16" ht="27.75">
      <c r="A12" s="30" t="s">
        <v>85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</sheetData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FB87-475A-4E6C-917D-F16F20B4CA8F}">
  <dimension ref="A1:N39"/>
  <sheetViews>
    <sheetView tabSelected="1" topLeftCell="A22" zoomScale="80" zoomScaleNormal="80" zoomScaleSheetLayoutView="100" workbookViewId="0">
      <selection activeCell="A3" sqref="A3:N3"/>
    </sheetView>
  </sheetViews>
  <sheetFormatPr defaultColWidth="9" defaultRowHeight="24"/>
  <cols>
    <col min="1" max="1" width="5.42578125" style="10" customWidth="1"/>
    <col min="2" max="2" width="34.85546875" style="2" customWidth="1"/>
    <col min="3" max="12" width="7.5703125" style="10" customWidth="1"/>
    <col min="13" max="13" width="8.5703125" style="44" customWidth="1"/>
    <col min="14" max="14" width="23.42578125" style="2" customWidth="1"/>
    <col min="15" max="16384" width="9" style="2"/>
  </cols>
  <sheetData>
    <row r="1" spans="1:14">
      <c r="L1" s="38"/>
      <c r="M1" s="19"/>
      <c r="N1" s="38" t="s">
        <v>86</v>
      </c>
    </row>
    <row r="2" spans="1:14">
      <c r="A2" s="75" t="s">
        <v>111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>
      <c r="A3" s="75" t="s">
        <v>102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>
      <c r="A4" s="75" t="s">
        <v>104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6" spans="1:14">
      <c r="A6" s="17" t="s">
        <v>10</v>
      </c>
      <c r="L6" s="17"/>
      <c r="M6" s="44" t="s">
        <v>105</v>
      </c>
    </row>
    <row r="7" spans="1:14">
      <c r="A7" s="88" t="s">
        <v>6</v>
      </c>
      <c r="B7" s="39"/>
      <c r="C7" s="39" t="s">
        <v>13</v>
      </c>
      <c r="D7" s="76" t="s">
        <v>30</v>
      </c>
      <c r="E7" s="83"/>
      <c r="F7" s="83"/>
      <c r="G7" s="77"/>
      <c r="H7" s="76" t="s">
        <v>22</v>
      </c>
      <c r="I7" s="83"/>
      <c r="J7" s="77"/>
      <c r="K7" s="76" t="s">
        <v>24</v>
      </c>
      <c r="L7" s="77"/>
      <c r="M7" s="20" t="s">
        <v>28</v>
      </c>
      <c r="N7" s="80" t="s">
        <v>2</v>
      </c>
    </row>
    <row r="8" spans="1:14">
      <c r="A8" s="81"/>
      <c r="B8" s="40" t="s">
        <v>12</v>
      </c>
      <c r="C8" s="40" t="s">
        <v>14</v>
      </c>
      <c r="D8" s="78" t="s">
        <v>34</v>
      </c>
      <c r="E8" s="87"/>
      <c r="F8" s="87"/>
      <c r="G8" s="79"/>
      <c r="H8" s="84" t="s">
        <v>23</v>
      </c>
      <c r="I8" s="85"/>
      <c r="J8" s="86"/>
      <c r="K8" s="78" t="s">
        <v>25</v>
      </c>
      <c r="L8" s="79"/>
      <c r="M8" s="21" t="s">
        <v>35</v>
      </c>
      <c r="N8" s="81"/>
    </row>
    <row r="9" spans="1:14">
      <c r="A9" s="82"/>
      <c r="B9" s="41"/>
      <c r="C9" s="41" t="s">
        <v>15</v>
      </c>
      <c r="D9" s="9" t="s">
        <v>16</v>
      </c>
      <c r="E9" s="9" t="s">
        <v>18</v>
      </c>
      <c r="F9" s="54" t="s">
        <v>9</v>
      </c>
      <c r="G9" s="54" t="s">
        <v>17</v>
      </c>
      <c r="H9" s="9" t="s">
        <v>19</v>
      </c>
      <c r="I9" s="9" t="s">
        <v>20</v>
      </c>
      <c r="J9" s="9" t="s">
        <v>21</v>
      </c>
      <c r="K9" s="9" t="s">
        <v>26</v>
      </c>
      <c r="L9" s="9" t="s">
        <v>27</v>
      </c>
      <c r="M9" s="22" t="s">
        <v>29</v>
      </c>
      <c r="N9" s="82"/>
    </row>
    <row r="10" spans="1:14">
      <c r="A10" s="60">
        <v>1</v>
      </c>
      <c r="B10" s="61" t="s">
        <v>96</v>
      </c>
      <c r="C10" s="60">
        <v>1</v>
      </c>
      <c r="D10" s="60"/>
      <c r="E10" s="60"/>
      <c r="F10" s="62">
        <f>SUM(D10:E10)</f>
        <v>0</v>
      </c>
      <c r="G10" s="63">
        <f>F10/C10*100</f>
        <v>0</v>
      </c>
      <c r="H10" s="60"/>
      <c r="I10" s="64"/>
      <c r="J10" s="64"/>
      <c r="K10" s="62">
        <f>F10+H10</f>
        <v>0</v>
      </c>
      <c r="L10" s="63">
        <f>K10/C10*100</f>
        <v>0</v>
      </c>
      <c r="M10" s="65"/>
      <c r="N10" s="60"/>
    </row>
    <row r="11" spans="1:14">
      <c r="A11" s="1">
        <v>2</v>
      </c>
      <c r="B11" s="66" t="s">
        <v>97</v>
      </c>
      <c r="C11" s="1">
        <v>3</v>
      </c>
      <c r="D11" s="1"/>
      <c r="E11" s="1"/>
      <c r="F11" s="67">
        <f>SUM(D11:E11)</f>
        <v>0</v>
      </c>
      <c r="G11" s="68">
        <f>F11/C11*100</f>
        <v>0</v>
      </c>
      <c r="H11" s="1"/>
      <c r="I11" s="69"/>
      <c r="J11" s="69"/>
      <c r="K11" s="67">
        <f>F11+H11</f>
        <v>0</v>
      </c>
      <c r="L11" s="68">
        <f>K11/C11*100</f>
        <v>0</v>
      </c>
      <c r="M11" s="70"/>
      <c r="N11" s="1"/>
    </row>
    <row r="12" spans="1:14">
      <c r="A12" s="1">
        <v>3</v>
      </c>
      <c r="B12" s="13" t="s">
        <v>32</v>
      </c>
      <c r="C12" s="69"/>
      <c r="D12" s="1"/>
      <c r="E12" s="1"/>
      <c r="F12" s="67">
        <f>SUM(D12:E12)</f>
        <v>0</v>
      </c>
      <c r="G12" s="71"/>
      <c r="H12" s="48"/>
      <c r="I12" s="48"/>
      <c r="J12" s="48"/>
      <c r="K12" s="48"/>
      <c r="L12" s="71"/>
      <c r="M12" s="70"/>
      <c r="N12" s="1"/>
    </row>
    <row r="13" spans="1:14">
      <c r="A13" s="12">
        <v>4</v>
      </c>
      <c r="B13" s="74" t="s">
        <v>3</v>
      </c>
      <c r="C13" s="50">
        <v>24</v>
      </c>
      <c r="D13" s="50"/>
      <c r="E13" s="50"/>
      <c r="F13" s="53">
        <f>SUM(D13:E13)</f>
        <v>0</v>
      </c>
      <c r="G13" s="73">
        <f>F13/C13*100</f>
        <v>0</v>
      </c>
      <c r="H13" s="50"/>
      <c r="I13" s="50"/>
      <c r="J13" s="50"/>
      <c r="K13" s="53">
        <f>F13+H13+I13</f>
        <v>0</v>
      </c>
      <c r="L13" s="73">
        <f>K13/C13*100</f>
        <v>0</v>
      </c>
      <c r="M13" s="50"/>
      <c r="N13" s="74"/>
    </row>
    <row r="14" spans="1:14">
      <c r="A14" s="12">
        <v>5</v>
      </c>
      <c r="B14" s="13" t="s">
        <v>109</v>
      </c>
      <c r="C14" s="52">
        <f>SUM(C15:C21)</f>
        <v>52</v>
      </c>
      <c r="D14" s="52">
        <f>SUM(D15:D22)</f>
        <v>0</v>
      </c>
      <c r="E14" s="52">
        <f>SUM(E15:E22)</f>
        <v>0</v>
      </c>
      <c r="F14" s="52">
        <f>SUM(F15:F22)</f>
        <v>0</v>
      </c>
      <c r="G14" s="56">
        <f>F14/C14*100</f>
        <v>0</v>
      </c>
      <c r="H14" s="52">
        <f>SUM(H15:H21)</f>
        <v>0</v>
      </c>
      <c r="I14" s="52">
        <f>SUM(I15:I21)</f>
        <v>0</v>
      </c>
      <c r="J14" s="52">
        <f>SUM(J15:J22)</f>
        <v>0</v>
      </c>
      <c r="K14" s="52">
        <f>SUM(K15:K21)</f>
        <v>0</v>
      </c>
      <c r="L14" s="56">
        <f>K14/C14*100</f>
        <v>0</v>
      </c>
      <c r="M14" s="52">
        <f>SUM(M15:M22)</f>
        <v>0</v>
      </c>
      <c r="N14" s="13"/>
    </row>
    <row r="15" spans="1:14">
      <c r="A15" s="12"/>
      <c r="B15" s="59" t="s">
        <v>41</v>
      </c>
      <c r="C15" s="37">
        <v>7</v>
      </c>
      <c r="D15" s="37"/>
      <c r="E15" s="37"/>
      <c r="F15" s="55">
        <f>SUM(D15:E15)</f>
        <v>0</v>
      </c>
      <c r="G15" s="57">
        <f>F15/C15*100</f>
        <v>0</v>
      </c>
      <c r="H15" s="37"/>
      <c r="I15" s="58"/>
      <c r="J15" s="37"/>
      <c r="K15" s="55">
        <f>F15+H15+I15</f>
        <v>0</v>
      </c>
      <c r="L15" s="57">
        <f>K15/C15*100</f>
        <v>0</v>
      </c>
      <c r="M15" s="37"/>
      <c r="N15" s="59"/>
    </row>
    <row r="16" spans="1:14">
      <c r="A16" s="12"/>
      <c r="B16" s="13" t="s">
        <v>42</v>
      </c>
      <c r="C16" s="12">
        <v>11</v>
      </c>
      <c r="D16" s="12"/>
      <c r="E16" s="12"/>
      <c r="F16" s="52">
        <f t="shared" ref="F16:F23" si="0">SUM(D16:E16)</f>
        <v>0</v>
      </c>
      <c r="G16" s="56">
        <f t="shared" ref="G16:G21" si="1">F16/C16*100</f>
        <v>0</v>
      </c>
      <c r="H16" s="12"/>
      <c r="I16" s="49"/>
      <c r="J16" s="12"/>
      <c r="K16" s="52">
        <f t="shared" ref="K16:K21" si="2">F16+H16+I16</f>
        <v>0</v>
      </c>
      <c r="L16" s="56">
        <f t="shared" ref="L16:L21" si="3">K16/C16*100</f>
        <v>0</v>
      </c>
      <c r="M16" s="12"/>
      <c r="N16" s="13"/>
    </row>
    <row r="17" spans="1:14">
      <c r="A17" s="12"/>
      <c r="B17" s="13" t="s">
        <v>43</v>
      </c>
      <c r="C17" s="12">
        <v>13</v>
      </c>
      <c r="D17" s="12"/>
      <c r="E17" s="12"/>
      <c r="F17" s="52">
        <f t="shared" si="0"/>
        <v>0</v>
      </c>
      <c r="G17" s="56">
        <f t="shared" si="1"/>
        <v>0</v>
      </c>
      <c r="H17" s="12"/>
      <c r="I17" s="49"/>
      <c r="J17" s="12"/>
      <c r="K17" s="52">
        <f t="shared" si="2"/>
        <v>0</v>
      </c>
      <c r="L17" s="56">
        <f t="shared" si="3"/>
        <v>0</v>
      </c>
      <c r="M17" s="12"/>
      <c r="N17" s="13"/>
    </row>
    <row r="18" spans="1:14">
      <c r="A18" s="12"/>
      <c r="B18" s="13" t="s">
        <v>44</v>
      </c>
      <c r="C18" s="12">
        <v>7</v>
      </c>
      <c r="D18" s="12"/>
      <c r="E18" s="12"/>
      <c r="F18" s="52">
        <f t="shared" si="0"/>
        <v>0</v>
      </c>
      <c r="G18" s="56">
        <f t="shared" si="1"/>
        <v>0</v>
      </c>
      <c r="H18" s="12"/>
      <c r="I18" s="49"/>
      <c r="J18" s="12"/>
      <c r="K18" s="52">
        <f t="shared" si="2"/>
        <v>0</v>
      </c>
      <c r="L18" s="56">
        <f t="shared" si="3"/>
        <v>0</v>
      </c>
      <c r="M18" s="12"/>
      <c r="N18" s="13"/>
    </row>
    <row r="19" spans="1:14">
      <c r="A19" s="12"/>
      <c r="B19" s="13" t="s">
        <v>45</v>
      </c>
      <c r="C19" s="12">
        <v>8</v>
      </c>
      <c r="D19" s="12"/>
      <c r="E19" s="12"/>
      <c r="F19" s="52">
        <f t="shared" si="0"/>
        <v>0</v>
      </c>
      <c r="G19" s="56">
        <f t="shared" si="1"/>
        <v>0</v>
      </c>
      <c r="H19" s="12"/>
      <c r="I19" s="49"/>
      <c r="J19" s="12"/>
      <c r="K19" s="52">
        <f t="shared" si="2"/>
        <v>0</v>
      </c>
      <c r="L19" s="56">
        <f t="shared" si="3"/>
        <v>0</v>
      </c>
      <c r="M19" s="12"/>
      <c r="N19" s="13"/>
    </row>
    <row r="20" spans="1:14">
      <c r="A20" s="12"/>
      <c r="B20" s="13" t="s">
        <v>46</v>
      </c>
      <c r="C20" s="12">
        <v>3</v>
      </c>
      <c r="D20" s="12"/>
      <c r="E20" s="12"/>
      <c r="F20" s="52">
        <f t="shared" si="0"/>
        <v>0</v>
      </c>
      <c r="G20" s="56">
        <f t="shared" si="1"/>
        <v>0</v>
      </c>
      <c r="H20" s="12"/>
      <c r="I20" s="49"/>
      <c r="J20" s="12"/>
      <c r="K20" s="52">
        <f t="shared" si="2"/>
        <v>0</v>
      </c>
      <c r="L20" s="56">
        <f t="shared" si="3"/>
        <v>0</v>
      </c>
      <c r="M20" s="12"/>
      <c r="N20" s="13"/>
    </row>
    <row r="21" spans="1:14">
      <c r="A21" s="12"/>
      <c r="B21" s="13" t="s">
        <v>47</v>
      </c>
      <c r="C21" s="12">
        <v>3</v>
      </c>
      <c r="D21" s="12"/>
      <c r="E21" s="12"/>
      <c r="F21" s="52">
        <f t="shared" si="0"/>
        <v>0</v>
      </c>
      <c r="G21" s="56">
        <f t="shared" si="1"/>
        <v>0</v>
      </c>
      <c r="H21" s="12"/>
      <c r="I21" s="49"/>
      <c r="J21" s="12"/>
      <c r="K21" s="52">
        <f t="shared" si="2"/>
        <v>0</v>
      </c>
      <c r="L21" s="56">
        <f t="shared" si="3"/>
        <v>0</v>
      </c>
      <c r="M21" s="12"/>
      <c r="N21" s="13"/>
    </row>
    <row r="22" spans="1:14">
      <c r="A22" s="12"/>
      <c r="B22" s="13" t="s">
        <v>31</v>
      </c>
      <c r="C22" s="48"/>
      <c r="D22" s="12"/>
      <c r="E22" s="12"/>
      <c r="F22" s="52">
        <f t="shared" si="0"/>
        <v>0</v>
      </c>
      <c r="G22" s="72"/>
      <c r="H22" s="48"/>
      <c r="I22" s="48"/>
      <c r="J22" s="12"/>
      <c r="K22" s="52">
        <f>F22-J22</f>
        <v>0</v>
      </c>
      <c r="L22" s="48"/>
      <c r="M22" s="12"/>
      <c r="N22" s="13"/>
    </row>
    <row r="23" spans="1:14">
      <c r="A23" s="12">
        <v>6</v>
      </c>
      <c r="B23" s="13" t="s">
        <v>110</v>
      </c>
      <c r="C23" s="12"/>
      <c r="D23" s="12"/>
      <c r="E23" s="12"/>
      <c r="F23" s="52">
        <f t="shared" si="0"/>
        <v>0</v>
      </c>
      <c r="G23" s="48"/>
      <c r="H23" s="12"/>
      <c r="I23" s="48"/>
      <c r="J23" s="12"/>
      <c r="K23" s="52">
        <f>F23+H23-J23</f>
        <v>0</v>
      </c>
      <c r="L23" s="48"/>
      <c r="M23" s="12"/>
      <c r="N23" s="13"/>
    </row>
    <row r="24" spans="1:14">
      <c r="A24" s="12">
        <v>7</v>
      </c>
      <c r="B24" s="13" t="s">
        <v>108</v>
      </c>
      <c r="C24" s="48"/>
      <c r="D24" s="48"/>
      <c r="E24" s="48"/>
      <c r="F24" s="48"/>
      <c r="G24" s="48"/>
      <c r="H24" s="48"/>
      <c r="I24" s="49"/>
      <c r="J24" s="52">
        <f>I24</f>
        <v>0</v>
      </c>
      <c r="K24" s="48"/>
      <c r="L24" s="48"/>
      <c r="M24" s="45"/>
      <c r="N24" s="13"/>
    </row>
    <row r="25" spans="1:14">
      <c r="A25" s="14"/>
      <c r="B25" s="15" t="s">
        <v>33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6"/>
      <c r="N25" s="15"/>
    </row>
    <row r="27" spans="1:14">
      <c r="C27" s="47"/>
      <c r="D27" s="17" t="s">
        <v>99</v>
      </c>
    </row>
    <row r="28" spans="1:14">
      <c r="C28" s="51"/>
      <c r="D28" s="17" t="s">
        <v>100</v>
      </c>
    </row>
    <row r="29" spans="1:14">
      <c r="C29" s="16"/>
      <c r="D29" s="2" t="s">
        <v>103</v>
      </c>
    </row>
    <row r="33" spans="2:2">
      <c r="B33" s="2" t="s">
        <v>2</v>
      </c>
    </row>
    <row r="34" spans="2:2">
      <c r="B34" s="2" t="s">
        <v>36</v>
      </c>
    </row>
    <row r="35" spans="2:2">
      <c r="B35" s="2" t="s">
        <v>106</v>
      </c>
    </row>
    <row r="36" spans="2:2">
      <c r="B36" s="2" t="s">
        <v>37</v>
      </c>
    </row>
    <row r="37" spans="2:2">
      <c r="B37" s="2" t="s">
        <v>38</v>
      </c>
    </row>
    <row r="38" spans="2:2">
      <c r="B38" s="2" t="s">
        <v>39</v>
      </c>
    </row>
    <row r="39" spans="2:2">
      <c r="B39" s="2" t="s">
        <v>40</v>
      </c>
    </row>
  </sheetData>
  <mergeCells count="11">
    <mergeCell ref="A2:N2"/>
    <mergeCell ref="A3:N3"/>
    <mergeCell ref="A4:N4"/>
    <mergeCell ref="K7:L7"/>
    <mergeCell ref="K8:L8"/>
    <mergeCell ref="N7:N9"/>
    <mergeCell ref="D7:G7"/>
    <mergeCell ref="H7:J7"/>
    <mergeCell ref="H8:J8"/>
    <mergeCell ref="D8:G8"/>
    <mergeCell ref="A7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landscape" r:id="rId1"/>
  <rowBreaks count="1" manualBreakCount="1">
    <brk id="3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1F5E-87ED-4D89-A5BE-FEAEA11DC910}">
  <dimension ref="A1:N39"/>
  <sheetViews>
    <sheetView topLeftCell="A22" zoomScale="80" zoomScaleNormal="80" zoomScaleSheetLayoutView="100" workbookViewId="0">
      <selection activeCell="M7" sqref="M7"/>
    </sheetView>
  </sheetViews>
  <sheetFormatPr defaultColWidth="9" defaultRowHeight="24"/>
  <cols>
    <col min="1" max="1" width="5.42578125" style="10" customWidth="1"/>
    <col min="2" max="2" width="34.85546875" style="2" customWidth="1"/>
    <col min="3" max="12" width="7.5703125" style="10" customWidth="1"/>
    <col min="13" max="13" width="8.5703125" style="44" customWidth="1"/>
    <col min="14" max="14" width="23.42578125" style="2" customWidth="1"/>
    <col min="15" max="16384" width="9" style="2"/>
  </cols>
  <sheetData>
    <row r="1" spans="1:14">
      <c r="L1" s="38"/>
      <c r="M1" s="19"/>
      <c r="N1" s="38" t="s">
        <v>86</v>
      </c>
    </row>
    <row r="2" spans="1:14">
      <c r="A2" s="75" t="s">
        <v>111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>
      <c r="A3" s="75" t="s">
        <v>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>
      <c r="A4" s="75" t="s">
        <v>112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6" spans="1:14">
      <c r="A6" s="17" t="s">
        <v>10</v>
      </c>
      <c r="L6" s="17"/>
      <c r="M6" s="44" t="s">
        <v>113</v>
      </c>
    </row>
    <row r="7" spans="1:14">
      <c r="A7" s="88" t="s">
        <v>6</v>
      </c>
      <c r="B7" s="39"/>
      <c r="C7" s="39" t="s">
        <v>13</v>
      </c>
      <c r="D7" s="76" t="s">
        <v>30</v>
      </c>
      <c r="E7" s="83"/>
      <c r="F7" s="83"/>
      <c r="G7" s="77"/>
      <c r="H7" s="76" t="s">
        <v>22</v>
      </c>
      <c r="I7" s="83"/>
      <c r="J7" s="77"/>
      <c r="K7" s="76" t="s">
        <v>24</v>
      </c>
      <c r="L7" s="77"/>
      <c r="M7" s="20" t="s">
        <v>28</v>
      </c>
      <c r="N7" s="80" t="s">
        <v>2</v>
      </c>
    </row>
    <row r="8" spans="1:14">
      <c r="A8" s="81"/>
      <c r="B8" s="40" t="s">
        <v>12</v>
      </c>
      <c r="C8" s="40" t="s">
        <v>14</v>
      </c>
      <c r="D8" s="78" t="s">
        <v>34</v>
      </c>
      <c r="E8" s="87"/>
      <c r="F8" s="87"/>
      <c r="G8" s="79"/>
      <c r="H8" s="84" t="s">
        <v>23</v>
      </c>
      <c r="I8" s="85"/>
      <c r="J8" s="86"/>
      <c r="K8" s="78" t="s">
        <v>25</v>
      </c>
      <c r="L8" s="79"/>
      <c r="M8" s="21" t="s">
        <v>35</v>
      </c>
      <c r="N8" s="81"/>
    </row>
    <row r="9" spans="1:14">
      <c r="A9" s="82"/>
      <c r="B9" s="41"/>
      <c r="C9" s="41" t="s">
        <v>15</v>
      </c>
      <c r="D9" s="9" t="s">
        <v>16</v>
      </c>
      <c r="E9" s="9" t="s">
        <v>18</v>
      </c>
      <c r="F9" s="54" t="s">
        <v>9</v>
      </c>
      <c r="G9" s="54" t="s">
        <v>17</v>
      </c>
      <c r="H9" s="9" t="s">
        <v>19</v>
      </c>
      <c r="I9" s="9" t="s">
        <v>20</v>
      </c>
      <c r="J9" s="9" t="s">
        <v>21</v>
      </c>
      <c r="K9" s="9" t="s">
        <v>26</v>
      </c>
      <c r="L9" s="9" t="s">
        <v>27</v>
      </c>
      <c r="M9" s="22" t="s">
        <v>29</v>
      </c>
      <c r="N9" s="82"/>
    </row>
    <row r="10" spans="1:14">
      <c r="A10" s="60">
        <v>1</v>
      </c>
      <c r="B10" s="61" t="s">
        <v>96</v>
      </c>
      <c r="C10" s="60">
        <v>1</v>
      </c>
      <c r="D10" s="60"/>
      <c r="E10" s="60"/>
      <c r="F10" s="62">
        <f>SUM(D10:E10)</f>
        <v>0</v>
      </c>
      <c r="G10" s="63">
        <f>F10/C10*100</f>
        <v>0</v>
      </c>
      <c r="H10" s="60">
        <v>1</v>
      </c>
      <c r="I10" s="64"/>
      <c r="J10" s="64"/>
      <c r="K10" s="62">
        <f>F10+H10</f>
        <v>1</v>
      </c>
      <c r="L10" s="63">
        <f>K10/C10*100</f>
        <v>100</v>
      </c>
      <c r="M10" s="65"/>
      <c r="N10" s="60"/>
    </row>
    <row r="11" spans="1:14">
      <c r="A11" s="1">
        <v>2</v>
      </c>
      <c r="B11" s="66" t="s">
        <v>97</v>
      </c>
      <c r="C11" s="1">
        <v>3</v>
      </c>
      <c r="D11" s="1">
        <v>2</v>
      </c>
      <c r="E11" s="1">
        <v>1</v>
      </c>
      <c r="F11" s="67">
        <f>SUM(D11:E11)</f>
        <v>3</v>
      </c>
      <c r="G11" s="68">
        <f>F11/C11*100</f>
        <v>100</v>
      </c>
      <c r="H11" s="1"/>
      <c r="I11" s="69"/>
      <c r="J11" s="69"/>
      <c r="K11" s="67">
        <f>F11+H11</f>
        <v>3</v>
      </c>
      <c r="L11" s="68">
        <f>K11/C11*100</f>
        <v>100</v>
      </c>
      <c r="M11" s="70"/>
      <c r="N11" s="1"/>
    </row>
    <row r="12" spans="1:14">
      <c r="A12" s="1">
        <v>3</v>
      </c>
      <c r="B12" s="13" t="s">
        <v>32</v>
      </c>
      <c r="C12" s="69"/>
      <c r="D12" s="1">
        <v>2</v>
      </c>
      <c r="E12" s="1"/>
      <c r="F12" s="67">
        <f>SUM(D12:E12)</f>
        <v>2</v>
      </c>
      <c r="G12" s="71"/>
      <c r="H12" s="48"/>
      <c r="I12" s="48"/>
      <c r="J12" s="48"/>
      <c r="K12" s="48"/>
      <c r="L12" s="71"/>
      <c r="M12" s="70"/>
      <c r="N12" s="1"/>
    </row>
    <row r="13" spans="1:14">
      <c r="A13" s="12">
        <v>4</v>
      </c>
      <c r="B13" s="13" t="s">
        <v>3</v>
      </c>
      <c r="C13" s="12">
        <v>24</v>
      </c>
      <c r="D13" s="12">
        <v>7</v>
      </c>
      <c r="E13" s="12">
        <v>8</v>
      </c>
      <c r="F13" s="52">
        <f>SUM(D13:E13)</f>
        <v>15</v>
      </c>
      <c r="G13" s="56">
        <f>F13/C13*100</f>
        <v>62.5</v>
      </c>
      <c r="H13" s="12">
        <v>2</v>
      </c>
      <c r="I13" s="12"/>
      <c r="J13" s="12"/>
      <c r="K13" s="52">
        <f>F13+H13+I13</f>
        <v>17</v>
      </c>
      <c r="L13" s="56">
        <f>K13/C13*100</f>
        <v>70.833333333333343</v>
      </c>
      <c r="M13" s="12"/>
      <c r="N13" s="13"/>
    </row>
    <row r="14" spans="1:14">
      <c r="A14" s="12">
        <v>5</v>
      </c>
      <c r="B14" s="13" t="s">
        <v>101</v>
      </c>
      <c r="C14" s="52">
        <f>SUM(C15:C21)</f>
        <v>52</v>
      </c>
      <c r="D14" s="52">
        <f>SUM(D15:D22)</f>
        <v>34</v>
      </c>
      <c r="E14" s="52">
        <f>SUM(E15:E22)</f>
        <v>9</v>
      </c>
      <c r="F14" s="52">
        <f>SUM(F15:F22)</f>
        <v>43</v>
      </c>
      <c r="G14" s="56">
        <f>F14/C14*100</f>
        <v>82.692307692307693</v>
      </c>
      <c r="H14" s="52">
        <f>SUM(H15:H21)</f>
        <v>4</v>
      </c>
      <c r="I14" s="52">
        <f>SUM(I15:I21)</f>
        <v>0</v>
      </c>
      <c r="J14" s="52">
        <f>SUM(J15:J22)</f>
        <v>0</v>
      </c>
      <c r="K14" s="52">
        <f>SUM(K15:K21)</f>
        <v>47</v>
      </c>
      <c r="L14" s="56">
        <f>K14/C14*100</f>
        <v>90.384615384615387</v>
      </c>
      <c r="M14" s="52">
        <f>SUM(M15:M22)</f>
        <v>0</v>
      </c>
      <c r="N14" s="13"/>
    </row>
    <row r="15" spans="1:14">
      <c r="A15" s="12"/>
      <c r="B15" s="13" t="s">
        <v>41</v>
      </c>
      <c r="C15" s="12">
        <v>7</v>
      </c>
      <c r="D15" s="12">
        <v>5</v>
      </c>
      <c r="E15" s="12">
        <v>1</v>
      </c>
      <c r="F15" s="52">
        <f>SUM(D15:E15)</f>
        <v>6</v>
      </c>
      <c r="G15" s="56">
        <f>F15/C15*100</f>
        <v>85.714285714285708</v>
      </c>
      <c r="H15" s="12">
        <v>1</v>
      </c>
      <c r="I15" s="49"/>
      <c r="J15" s="12"/>
      <c r="K15" s="52">
        <f>F15+H15+I15</f>
        <v>7</v>
      </c>
      <c r="L15" s="56">
        <f>K15/C15*100</f>
        <v>100</v>
      </c>
      <c r="M15" s="12"/>
      <c r="N15" s="13"/>
    </row>
    <row r="16" spans="1:14">
      <c r="A16" s="12"/>
      <c r="B16" s="13" t="s">
        <v>42</v>
      </c>
      <c r="C16" s="12">
        <v>11</v>
      </c>
      <c r="D16" s="12">
        <v>6</v>
      </c>
      <c r="E16" s="12">
        <v>2</v>
      </c>
      <c r="F16" s="52">
        <f t="shared" ref="F16:F23" si="0">SUM(D16:E16)</f>
        <v>8</v>
      </c>
      <c r="G16" s="56">
        <f t="shared" ref="G16:G21" si="1">F16/C16*100</f>
        <v>72.727272727272734</v>
      </c>
      <c r="H16" s="12">
        <v>1</v>
      </c>
      <c r="I16" s="49"/>
      <c r="J16" s="12"/>
      <c r="K16" s="52">
        <f t="shared" ref="K16:K21" si="2">F16+H16+I16</f>
        <v>9</v>
      </c>
      <c r="L16" s="56">
        <f t="shared" ref="L16:L21" si="3">K16/C16*100</f>
        <v>81.818181818181827</v>
      </c>
      <c r="M16" s="12"/>
      <c r="N16" s="13"/>
    </row>
    <row r="17" spans="1:14">
      <c r="A17" s="12"/>
      <c r="B17" s="13" t="s">
        <v>43</v>
      </c>
      <c r="C17" s="12">
        <v>13</v>
      </c>
      <c r="D17" s="12">
        <v>9</v>
      </c>
      <c r="E17" s="12">
        <v>3</v>
      </c>
      <c r="F17" s="52">
        <f t="shared" si="0"/>
        <v>12</v>
      </c>
      <c r="G17" s="56">
        <f t="shared" si="1"/>
        <v>92.307692307692307</v>
      </c>
      <c r="H17" s="12"/>
      <c r="I17" s="49"/>
      <c r="J17" s="12"/>
      <c r="K17" s="52">
        <f t="shared" si="2"/>
        <v>12</v>
      </c>
      <c r="L17" s="56">
        <f t="shared" si="3"/>
        <v>92.307692307692307</v>
      </c>
      <c r="M17" s="12"/>
      <c r="N17" s="13"/>
    </row>
    <row r="18" spans="1:14">
      <c r="A18" s="12"/>
      <c r="B18" s="13" t="s">
        <v>44</v>
      </c>
      <c r="C18" s="12">
        <v>7</v>
      </c>
      <c r="D18" s="12">
        <v>6</v>
      </c>
      <c r="E18" s="12"/>
      <c r="F18" s="52">
        <f t="shared" si="0"/>
        <v>6</v>
      </c>
      <c r="G18" s="56">
        <f t="shared" si="1"/>
        <v>85.714285714285708</v>
      </c>
      <c r="H18" s="12">
        <v>1</v>
      </c>
      <c r="I18" s="49"/>
      <c r="J18" s="12"/>
      <c r="K18" s="52">
        <f t="shared" si="2"/>
        <v>7</v>
      </c>
      <c r="L18" s="56">
        <f t="shared" si="3"/>
        <v>100</v>
      </c>
      <c r="M18" s="12"/>
      <c r="N18" s="13"/>
    </row>
    <row r="19" spans="1:14">
      <c r="A19" s="12"/>
      <c r="B19" s="13" t="s">
        <v>45</v>
      </c>
      <c r="C19" s="12">
        <v>8</v>
      </c>
      <c r="D19" s="12">
        <v>5</v>
      </c>
      <c r="E19" s="12">
        <v>2</v>
      </c>
      <c r="F19" s="52">
        <f t="shared" si="0"/>
        <v>7</v>
      </c>
      <c r="G19" s="56">
        <f t="shared" si="1"/>
        <v>87.5</v>
      </c>
      <c r="H19" s="12">
        <v>1</v>
      </c>
      <c r="I19" s="49"/>
      <c r="J19" s="12"/>
      <c r="K19" s="52">
        <f t="shared" si="2"/>
        <v>8</v>
      </c>
      <c r="L19" s="56">
        <f t="shared" si="3"/>
        <v>100</v>
      </c>
      <c r="M19" s="12"/>
      <c r="N19" s="13"/>
    </row>
    <row r="20" spans="1:14">
      <c r="A20" s="12"/>
      <c r="B20" s="13" t="s">
        <v>46</v>
      </c>
      <c r="C20" s="12">
        <v>3</v>
      </c>
      <c r="D20" s="12">
        <v>2</v>
      </c>
      <c r="E20" s="12"/>
      <c r="F20" s="52">
        <f t="shared" si="0"/>
        <v>2</v>
      </c>
      <c r="G20" s="56">
        <f t="shared" si="1"/>
        <v>66.666666666666657</v>
      </c>
      <c r="H20" s="12"/>
      <c r="I20" s="49"/>
      <c r="J20" s="12"/>
      <c r="K20" s="52">
        <f t="shared" si="2"/>
        <v>2</v>
      </c>
      <c r="L20" s="56">
        <f t="shared" si="3"/>
        <v>66.666666666666657</v>
      </c>
      <c r="M20" s="12"/>
      <c r="N20" s="13"/>
    </row>
    <row r="21" spans="1:14">
      <c r="A21" s="12"/>
      <c r="B21" s="13" t="s">
        <v>47</v>
      </c>
      <c r="C21" s="12">
        <v>3</v>
      </c>
      <c r="D21" s="12">
        <v>1</v>
      </c>
      <c r="E21" s="12">
        <v>1</v>
      </c>
      <c r="F21" s="52">
        <f t="shared" si="0"/>
        <v>2</v>
      </c>
      <c r="G21" s="56">
        <f t="shared" si="1"/>
        <v>66.666666666666657</v>
      </c>
      <c r="H21" s="12"/>
      <c r="I21" s="49"/>
      <c r="J21" s="12"/>
      <c r="K21" s="52">
        <f t="shared" si="2"/>
        <v>2</v>
      </c>
      <c r="L21" s="56">
        <f t="shared" si="3"/>
        <v>66.666666666666657</v>
      </c>
      <c r="M21" s="12"/>
      <c r="N21" s="13"/>
    </row>
    <row r="22" spans="1:14">
      <c r="A22" s="12"/>
      <c r="B22" s="13" t="s">
        <v>31</v>
      </c>
      <c r="C22" s="48"/>
      <c r="D22" s="12"/>
      <c r="E22" s="12"/>
      <c r="F22" s="52">
        <f t="shared" si="0"/>
        <v>0</v>
      </c>
      <c r="G22" s="72"/>
      <c r="H22" s="48"/>
      <c r="I22" s="48"/>
      <c r="J22" s="12"/>
      <c r="K22" s="52">
        <f>F22-J22</f>
        <v>0</v>
      </c>
      <c r="L22" s="48"/>
      <c r="M22" s="12"/>
      <c r="N22" s="13"/>
    </row>
    <row r="23" spans="1:14">
      <c r="A23" s="12">
        <v>6</v>
      </c>
      <c r="B23" s="13" t="s">
        <v>107</v>
      </c>
      <c r="C23" s="12"/>
      <c r="D23" s="12"/>
      <c r="E23" s="12"/>
      <c r="F23" s="52">
        <f t="shared" si="0"/>
        <v>0</v>
      </c>
      <c r="G23" s="48"/>
      <c r="H23" s="12"/>
      <c r="I23" s="48"/>
      <c r="J23" s="12"/>
      <c r="K23" s="52">
        <f>F23+H23-J23</f>
        <v>0</v>
      </c>
      <c r="L23" s="48"/>
      <c r="M23" s="12"/>
      <c r="N23" s="13"/>
    </row>
    <row r="24" spans="1:14">
      <c r="A24" s="12">
        <v>7</v>
      </c>
      <c r="B24" s="13" t="s">
        <v>108</v>
      </c>
      <c r="C24" s="48"/>
      <c r="D24" s="48"/>
      <c r="E24" s="48"/>
      <c r="F24" s="48"/>
      <c r="G24" s="48"/>
      <c r="H24" s="48"/>
      <c r="I24" s="49">
        <v>1</v>
      </c>
      <c r="J24" s="52">
        <f>I24</f>
        <v>1</v>
      </c>
      <c r="K24" s="48"/>
      <c r="L24" s="48"/>
      <c r="M24" s="45"/>
      <c r="N24" s="13"/>
    </row>
    <row r="25" spans="1:14">
      <c r="A25" s="14"/>
      <c r="B25" s="15" t="s">
        <v>33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6"/>
      <c r="N25" s="15"/>
    </row>
    <row r="27" spans="1:14">
      <c r="C27" s="47"/>
      <c r="D27" s="17" t="s">
        <v>99</v>
      </c>
    </row>
    <row r="28" spans="1:14">
      <c r="C28" s="51"/>
      <c r="D28" s="17" t="s">
        <v>100</v>
      </c>
    </row>
    <row r="29" spans="1:14">
      <c r="C29" s="16"/>
      <c r="D29" s="2" t="s">
        <v>103</v>
      </c>
    </row>
    <row r="33" spans="2:2">
      <c r="B33" s="2" t="s">
        <v>2</v>
      </c>
    </row>
    <row r="34" spans="2:2">
      <c r="B34" s="2" t="s">
        <v>36</v>
      </c>
    </row>
    <row r="35" spans="2:2">
      <c r="B35" s="2" t="s">
        <v>106</v>
      </c>
    </row>
    <row r="36" spans="2:2">
      <c r="B36" s="2" t="s">
        <v>37</v>
      </c>
    </row>
    <row r="37" spans="2:2">
      <c r="B37" s="2" t="s">
        <v>38</v>
      </c>
    </row>
    <row r="38" spans="2:2">
      <c r="B38" s="2" t="s">
        <v>39</v>
      </c>
    </row>
    <row r="39" spans="2:2">
      <c r="B39" s="2" t="s">
        <v>40</v>
      </c>
    </row>
  </sheetData>
  <mergeCells count="11">
    <mergeCell ref="K8:L8"/>
    <mergeCell ref="A2:N2"/>
    <mergeCell ref="A3:N3"/>
    <mergeCell ref="A4:N4"/>
    <mergeCell ref="A7:A9"/>
    <mergeCell ref="D7:G7"/>
    <mergeCell ref="H7:J7"/>
    <mergeCell ref="K7:L7"/>
    <mergeCell ref="N7:N9"/>
    <mergeCell ref="D8:G8"/>
    <mergeCell ref="H8:J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landscape" r:id="rId1"/>
  <rowBreaks count="1" manualBreakCount="1">
    <brk id="3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77A1-F1F9-4A6A-8273-B9B4B9D0BF70}">
  <dimension ref="A1:O24"/>
  <sheetViews>
    <sheetView topLeftCell="A13" zoomScale="80" zoomScaleNormal="80" zoomScaleSheetLayoutView="100" workbookViewId="0">
      <selection activeCell="T22" sqref="T22"/>
    </sheetView>
  </sheetViews>
  <sheetFormatPr defaultColWidth="9" defaultRowHeight="24"/>
  <cols>
    <col min="1" max="1" width="5.5703125" style="2" customWidth="1"/>
    <col min="2" max="2" width="6.5703125" style="2" customWidth="1"/>
    <col min="3" max="3" width="17.5703125" style="2" customWidth="1"/>
    <col min="4" max="4" width="15.5703125" style="2" customWidth="1"/>
    <col min="5" max="5" width="8.5703125" style="2" customWidth="1"/>
    <col min="6" max="6" width="15.5703125" style="2" customWidth="1"/>
    <col min="7" max="7" width="6.5703125" style="2" customWidth="1"/>
    <col min="8" max="8" width="17.5703125" style="2" customWidth="1"/>
    <col min="9" max="9" width="15.5703125" style="2" customWidth="1"/>
    <col min="10" max="10" width="8.5703125" style="2" customWidth="1"/>
    <col min="11" max="11" width="15.5703125" style="2" customWidth="1"/>
    <col min="12" max="16384" width="9" style="2"/>
  </cols>
  <sheetData>
    <row r="1" spans="1:15">
      <c r="J1" s="18"/>
      <c r="K1" s="18" t="s">
        <v>87</v>
      </c>
    </row>
    <row r="2" spans="1:15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9"/>
      <c r="M2" s="19"/>
      <c r="N2" s="19"/>
      <c r="O2" s="19"/>
    </row>
    <row r="3" spans="1:15">
      <c r="A3" s="75" t="s">
        <v>66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9"/>
      <c r="M3" s="19"/>
      <c r="N3" s="19"/>
      <c r="O3" s="19"/>
    </row>
    <row r="4" spans="1:15">
      <c r="A4" s="89" t="s">
        <v>49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9"/>
      <c r="M4" s="19"/>
      <c r="N4" s="19"/>
      <c r="O4" s="19"/>
    </row>
    <row r="5" spans="1:15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9"/>
      <c r="M5" s="19"/>
      <c r="N5" s="19"/>
      <c r="O5" s="19"/>
    </row>
    <row r="6" spans="1:15">
      <c r="A6" s="75" t="s">
        <v>51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19"/>
      <c r="M6" s="19"/>
      <c r="N6" s="19"/>
      <c r="O6" s="19"/>
    </row>
    <row r="7" spans="1: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19"/>
      <c r="M7" s="19"/>
      <c r="N7" s="19"/>
      <c r="O7" s="19"/>
    </row>
    <row r="8" spans="1:15">
      <c r="A8" s="95" t="s">
        <v>6</v>
      </c>
      <c r="B8" s="97" t="s">
        <v>55</v>
      </c>
      <c r="C8" s="98"/>
      <c r="D8" s="98"/>
      <c r="E8" s="98"/>
      <c r="F8" s="91"/>
      <c r="G8" s="97" t="s">
        <v>60</v>
      </c>
      <c r="H8" s="98"/>
      <c r="I8" s="98"/>
      <c r="J8" s="91"/>
      <c r="K8" s="91" t="s">
        <v>2</v>
      </c>
    </row>
    <row r="9" spans="1:15">
      <c r="A9" s="96"/>
      <c r="B9" s="99" t="s">
        <v>56</v>
      </c>
      <c r="C9" s="100"/>
      <c r="D9" s="100"/>
      <c r="E9" s="100"/>
      <c r="F9" s="101"/>
      <c r="G9" s="78" t="s">
        <v>59</v>
      </c>
      <c r="H9" s="87"/>
      <c r="I9" s="87"/>
      <c r="J9" s="79"/>
      <c r="K9" s="92"/>
    </row>
    <row r="10" spans="1:15">
      <c r="A10" s="96"/>
      <c r="B10" s="24" t="s">
        <v>1</v>
      </c>
      <c r="C10" s="93" t="s">
        <v>0</v>
      </c>
      <c r="D10" s="93" t="s">
        <v>5</v>
      </c>
      <c r="E10" s="8" t="s">
        <v>58</v>
      </c>
      <c r="F10" s="24" t="s">
        <v>53</v>
      </c>
      <c r="G10" s="8" t="s">
        <v>1</v>
      </c>
      <c r="H10" s="93" t="s">
        <v>0</v>
      </c>
      <c r="I10" s="93" t="s">
        <v>5</v>
      </c>
      <c r="J10" s="24" t="s">
        <v>58</v>
      </c>
      <c r="K10" s="92"/>
    </row>
    <row r="11" spans="1:15">
      <c r="A11" s="78"/>
      <c r="B11" s="25" t="s">
        <v>52</v>
      </c>
      <c r="C11" s="94"/>
      <c r="D11" s="94"/>
      <c r="E11" s="23" t="s">
        <v>57</v>
      </c>
      <c r="F11" s="25" t="s">
        <v>54</v>
      </c>
      <c r="G11" s="23" t="s">
        <v>52</v>
      </c>
      <c r="H11" s="94"/>
      <c r="I11" s="94"/>
      <c r="J11" s="25" t="s">
        <v>57</v>
      </c>
      <c r="K11" s="79"/>
    </row>
    <row r="12" spans="1: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1" spans="1:11">
      <c r="B21" s="4" t="s">
        <v>61</v>
      </c>
    </row>
    <row r="22" spans="1:11">
      <c r="B22" s="2" t="s">
        <v>62</v>
      </c>
    </row>
    <row r="23" spans="1:11">
      <c r="B23" s="2" t="s">
        <v>63</v>
      </c>
    </row>
    <row r="24" spans="1:11">
      <c r="B24" s="2" t="s">
        <v>64</v>
      </c>
    </row>
  </sheetData>
  <mergeCells count="16">
    <mergeCell ref="A8:A11"/>
    <mergeCell ref="B8:F8"/>
    <mergeCell ref="B9:F9"/>
    <mergeCell ref="G8:J8"/>
    <mergeCell ref="G9:J9"/>
    <mergeCell ref="K8:K11"/>
    <mergeCell ref="C10:C11"/>
    <mergeCell ref="D10:D11"/>
    <mergeCell ref="H10:H11"/>
    <mergeCell ref="I10:I11"/>
    <mergeCell ref="A2:K2"/>
    <mergeCell ref="A3:K3"/>
    <mergeCell ref="A4:K4"/>
    <mergeCell ref="A5:K5"/>
    <mergeCell ref="A7:K7"/>
    <mergeCell ref="A6:K6"/>
  </mergeCells>
  <printOptions horizontalCentered="1"/>
  <pageMargins left="0.53" right="0.46" top="0.52" bottom="0.54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BBA9-965D-4585-9D60-BCE1004239C9}">
  <dimension ref="A1:O21"/>
  <sheetViews>
    <sheetView topLeftCell="A4" zoomScale="80" zoomScaleNormal="80" zoomScaleSheetLayoutView="100" workbookViewId="0">
      <selection activeCell="S18" sqref="S18"/>
    </sheetView>
  </sheetViews>
  <sheetFormatPr defaultColWidth="9" defaultRowHeight="24"/>
  <cols>
    <col min="1" max="1" width="5.5703125" style="2" customWidth="1"/>
    <col min="2" max="2" width="6.5703125" style="2" customWidth="1"/>
    <col min="3" max="3" width="17.5703125" style="2" customWidth="1"/>
    <col min="4" max="4" width="15.5703125" style="2" customWidth="1"/>
    <col min="5" max="5" width="8.5703125" style="2" customWidth="1"/>
    <col min="6" max="6" width="17.5703125" style="2" customWidth="1"/>
    <col min="7" max="7" width="6.5703125" style="2" customWidth="1"/>
    <col min="8" max="8" width="17.5703125" style="2" customWidth="1"/>
    <col min="9" max="9" width="15.5703125" style="2" customWidth="1"/>
    <col min="10" max="10" width="8.5703125" style="2" customWidth="1"/>
    <col min="11" max="11" width="15.5703125" style="2" customWidth="1"/>
    <col min="12" max="16384" width="9" style="2"/>
  </cols>
  <sheetData>
    <row r="1" spans="1:15">
      <c r="J1" s="18" t="s">
        <v>88</v>
      </c>
    </row>
    <row r="2" spans="1:15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9"/>
      <c r="M2" s="19"/>
      <c r="N2" s="19"/>
      <c r="O2" s="19"/>
    </row>
    <row r="3" spans="1:15">
      <c r="A3" s="75" t="s">
        <v>66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9"/>
      <c r="M3" s="19"/>
      <c r="N3" s="19"/>
      <c r="O3" s="19"/>
    </row>
    <row r="4" spans="1:15">
      <c r="A4" s="89" t="s">
        <v>67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9"/>
      <c r="M4" s="19"/>
      <c r="N4" s="19"/>
      <c r="O4" s="19"/>
    </row>
    <row r="5" spans="1:15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19"/>
      <c r="M5" s="19"/>
      <c r="N5" s="19"/>
      <c r="O5" s="19"/>
    </row>
    <row r="6" spans="1:15">
      <c r="A6" s="75" t="s">
        <v>68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19"/>
      <c r="M6" s="19"/>
      <c r="N6" s="19"/>
      <c r="O6" s="19"/>
    </row>
    <row r="7" spans="1: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19"/>
      <c r="M7" s="19"/>
      <c r="N7" s="19"/>
      <c r="O7" s="19"/>
    </row>
    <row r="8" spans="1:15">
      <c r="A8" s="95" t="s">
        <v>6</v>
      </c>
      <c r="B8" s="97" t="s">
        <v>74</v>
      </c>
      <c r="C8" s="98"/>
      <c r="D8" s="98"/>
      <c r="E8" s="98"/>
      <c r="F8" s="91"/>
      <c r="G8" s="97" t="s">
        <v>70</v>
      </c>
      <c r="H8" s="98"/>
      <c r="I8" s="98"/>
      <c r="J8" s="91"/>
      <c r="K8" s="102" t="s">
        <v>71</v>
      </c>
    </row>
    <row r="9" spans="1:15">
      <c r="A9" s="96"/>
      <c r="B9" s="103" t="s">
        <v>94</v>
      </c>
      <c r="C9" s="104"/>
      <c r="D9" s="104"/>
      <c r="E9" s="104"/>
      <c r="F9" s="105"/>
      <c r="G9" s="78" t="s">
        <v>69</v>
      </c>
      <c r="H9" s="87"/>
      <c r="I9" s="87"/>
      <c r="J9" s="79"/>
      <c r="K9" s="92"/>
    </row>
    <row r="10" spans="1:15">
      <c r="A10" s="96"/>
      <c r="B10" s="24" t="s">
        <v>1</v>
      </c>
      <c r="C10" s="93" t="s">
        <v>0</v>
      </c>
      <c r="D10" s="93" t="s">
        <v>5</v>
      </c>
      <c r="E10" s="8" t="s">
        <v>58</v>
      </c>
      <c r="F10" s="24" t="s">
        <v>72</v>
      </c>
      <c r="G10" s="8" t="s">
        <v>1</v>
      </c>
      <c r="H10" s="93" t="s">
        <v>0</v>
      </c>
      <c r="I10" s="93" t="s">
        <v>5</v>
      </c>
      <c r="J10" s="24" t="s">
        <v>58</v>
      </c>
      <c r="K10" s="92"/>
    </row>
    <row r="11" spans="1:15">
      <c r="A11" s="78"/>
      <c r="B11" s="25" t="s">
        <v>52</v>
      </c>
      <c r="C11" s="94"/>
      <c r="D11" s="94"/>
      <c r="E11" s="23" t="s">
        <v>57</v>
      </c>
      <c r="F11" s="25" t="s">
        <v>73</v>
      </c>
      <c r="G11" s="23" t="s">
        <v>52</v>
      </c>
      <c r="H11" s="94"/>
      <c r="I11" s="94"/>
      <c r="J11" s="25" t="s">
        <v>57</v>
      </c>
      <c r="K11" s="79"/>
    </row>
    <row r="12" spans="1: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1" spans="1:11">
      <c r="B21" s="4"/>
    </row>
  </sheetData>
  <mergeCells count="16">
    <mergeCell ref="A7:K7"/>
    <mergeCell ref="A2:K2"/>
    <mergeCell ref="A3:K3"/>
    <mergeCell ref="A4:K4"/>
    <mergeCell ref="A5:K5"/>
    <mergeCell ref="A6:K6"/>
    <mergeCell ref="A8:A11"/>
    <mergeCell ref="B8:F8"/>
    <mergeCell ref="G8:J8"/>
    <mergeCell ref="K8:K11"/>
    <mergeCell ref="B9:F9"/>
    <mergeCell ref="G9:J9"/>
    <mergeCell ref="C10:C11"/>
    <mergeCell ref="D10:D11"/>
    <mergeCell ref="H10:H11"/>
    <mergeCell ref="I10:I11"/>
  </mergeCells>
  <printOptions horizontalCentered="1"/>
  <pageMargins left="0.39370078740157483" right="0.35433070866141736" top="0.51181102362204722" bottom="0.55118110236220474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FA3A-7B96-472C-8BED-CFD4A064F4B1}">
  <dimension ref="A1:K23"/>
  <sheetViews>
    <sheetView topLeftCell="A10" zoomScale="80" zoomScaleNormal="80" zoomScaleSheetLayoutView="100" workbookViewId="0">
      <selection activeCell="B20" sqref="B20"/>
    </sheetView>
  </sheetViews>
  <sheetFormatPr defaultColWidth="9" defaultRowHeight="24"/>
  <cols>
    <col min="1" max="1" width="5.5703125" style="2" customWidth="1"/>
    <col min="2" max="2" width="8.5703125" style="2" customWidth="1"/>
    <col min="3" max="3" width="20.5703125" style="2" customWidth="1"/>
    <col min="4" max="4" width="15.5703125" style="2" customWidth="1"/>
    <col min="5" max="6" width="8.5703125" style="2" customWidth="1"/>
    <col min="7" max="7" width="54.7109375" style="2" customWidth="1"/>
    <col min="8" max="16384" width="9" style="2"/>
  </cols>
  <sheetData>
    <row r="1" spans="1:11">
      <c r="G1" s="3" t="s">
        <v>89</v>
      </c>
    </row>
    <row r="2" spans="1:11">
      <c r="A2" s="75" t="s">
        <v>75</v>
      </c>
      <c r="B2" s="75"/>
      <c r="C2" s="75"/>
      <c r="D2" s="75"/>
      <c r="E2" s="75"/>
      <c r="F2" s="75"/>
      <c r="G2" s="75"/>
      <c r="H2" s="19"/>
      <c r="I2" s="19"/>
      <c r="J2" s="19"/>
      <c r="K2" s="19"/>
    </row>
    <row r="3" spans="1:11">
      <c r="A3" s="75" t="s">
        <v>66</v>
      </c>
      <c r="B3" s="75"/>
      <c r="C3" s="75"/>
      <c r="D3" s="75"/>
      <c r="E3" s="75"/>
      <c r="F3" s="75"/>
      <c r="G3" s="75"/>
      <c r="H3" s="19"/>
      <c r="I3" s="19"/>
      <c r="J3" s="19"/>
      <c r="K3" s="19"/>
    </row>
    <row r="4" spans="1:11">
      <c r="A4" s="75" t="s">
        <v>50</v>
      </c>
      <c r="B4" s="75"/>
      <c r="C4" s="75"/>
      <c r="D4" s="75"/>
      <c r="E4" s="75"/>
      <c r="F4" s="75"/>
      <c r="G4" s="75"/>
      <c r="H4" s="19"/>
      <c r="I4" s="19"/>
      <c r="J4" s="19"/>
      <c r="K4" s="19"/>
    </row>
    <row r="5" spans="1:11">
      <c r="A5" s="75" t="s">
        <v>76</v>
      </c>
      <c r="B5" s="75"/>
      <c r="C5" s="75"/>
      <c r="D5" s="75"/>
      <c r="E5" s="75"/>
      <c r="F5" s="75"/>
      <c r="G5" s="75"/>
      <c r="H5" s="19"/>
      <c r="I5" s="19"/>
      <c r="J5" s="19"/>
      <c r="K5" s="19"/>
    </row>
    <row r="6" spans="1:11">
      <c r="A6" s="7"/>
      <c r="B6" s="7"/>
      <c r="C6" s="7"/>
      <c r="D6" s="7"/>
      <c r="E6" s="7"/>
      <c r="F6" s="7"/>
      <c r="G6" s="7"/>
      <c r="H6" s="19"/>
      <c r="I6" s="19"/>
      <c r="J6" s="19"/>
      <c r="K6" s="19"/>
    </row>
    <row r="7" spans="1:11">
      <c r="A7" s="106" t="s">
        <v>77</v>
      </c>
      <c r="B7" s="106"/>
      <c r="C7" s="106"/>
      <c r="D7" s="106"/>
      <c r="E7" s="106"/>
      <c r="F7" s="106"/>
      <c r="G7" s="106"/>
      <c r="H7" s="19"/>
      <c r="I7" s="19"/>
      <c r="J7" s="19"/>
      <c r="K7" s="19"/>
    </row>
    <row r="8" spans="1:11">
      <c r="A8" s="29" t="s">
        <v>4</v>
      </c>
      <c r="B8" s="24" t="s">
        <v>1</v>
      </c>
      <c r="C8" s="93" t="s">
        <v>0</v>
      </c>
      <c r="D8" s="93" t="s">
        <v>5</v>
      </c>
      <c r="E8" s="8" t="s">
        <v>58</v>
      </c>
      <c r="F8" s="24" t="s">
        <v>52</v>
      </c>
      <c r="G8" s="28" t="s">
        <v>2</v>
      </c>
    </row>
    <row r="9" spans="1:11">
      <c r="A9" s="26" t="s">
        <v>11</v>
      </c>
      <c r="B9" s="25" t="s">
        <v>52</v>
      </c>
      <c r="C9" s="94"/>
      <c r="D9" s="94"/>
      <c r="E9" s="23" t="s">
        <v>57</v>
      </c>
      <c r="F9" s="25" t="s">
        <v>78</v>
      </c>
      <c r="G9" s="27" t="s">
        <v>79</v>
      </c>
    </row>
    <row r="10" spans="1:11">
      <c r="A10" s="11"/>
      <c r="B10" s="11"/>
      <c r="C10" s="11"/>
      <c r="D10" s="11"/>
      <c r="E10" s="11"/>
      <c r="F10" s="11"/>
      <c r="G10" s="11"/>
    </row>
    <row r="11" spans="1:11">
      <c r="A11" s="13"/>
      <c r="B11" s="13"/>
      <c r="C11" s="13"/>
      <c r="D11" s="13"/>
      <c r="E11" s="13"/>
      <c r="F11" s="13"/>
      <c r="G11" s="13"/>
    </row>
    <row r="12" spans="1:11">
      <c r="A12" s="13"/>
      <c r="B12" s="13"/>
      <c r="C12" s="13"/>
      <c r="D12" s="13"/>
      <c r="E12" s="13"/>
      <c r="F12" s="13"/>
      <c r="G12" s="13"/>
    </row>
    <row r="13" spans="1:11">
      <c r="A13" s="13"/>
      <c r="B13" s="13"/>
      <c r="C13" s="13"/>
      <c r="D13" s="13"/>
      <c r="E13" s="13"/>
      <c r="F13" s="13"/>
      <c r="G13" s="13"/>
    </row>
    <row r="14" spans="1:11">
      <c r="A14" s="13"/>
      <c r="B14" s="13"/>
      <c r="C14" s="13"/>
      <c r="D14" s="13"/>
      <c r="E14" s="13"/>
      <c r="F14" s="13"/>
      <c r="G14" s="13"/>
    </row>
    <row r="15" spans="1:11">
      <c r="A15" s="13"/>
      <c r="B15" s="13"/>
      <c r="C15" s="13"/>
      <c r="D15" s="13"/>
      <c r="E15" s="13"/>
      <c r="F15" s="13"/>
      <c r="G15" s="13"/>
    </row>
    <row r="16" spans="1:11">
      <c r="A16" s="13"/>
      <c r="B16" s="13"/>
      <c r="C16" s="13"/>
      <c r="D16" s="13"/>
      <c r="E16" s="13"/>
      <c r="F16" s="13"/>
      <c r="G16" s="13"/>
    </row>
    <row r="17" spans="1:7">
      <c r="A17" s="15"/>
      <c r="B17" s="15"/>
      <c r="C17" s="15"/>
      <c r="D17" s="15"/>
      <c r="E17" s="15"/>
      <c r="F17" s="15"/>
      <c r="G17" s="15"/>
    </row>
    <row r="19" spans="1:7">
      <c r="B19" s="4" t="s">
        <v>61</v>
      </c>
    </row>
    <row r="20" spans="1:7">
      <c r="B20" s="2" t="s">
        <v>80</v>
      </c>
    </row>
    <row r="21" spans="1:7">
      <c r="B21" s="2" t="s">
        <v>81</v>
      </c>
    </row>
    <row r="22" spans="1:7">
      <c r="B22" s="2" t="s">
        <v>82</v>
      </c>
    </row>
    <row r="23" spans="1:7">
      <c r="B23" s="2" t="s">
        <v>83</v>
      </c>
    </row>
  </sheetData>
  <mergeCells count="7">
    <mergeCell ref="C8:C9"/>
    <mergeCell ref="D8:D9"/>
    <mergeCell ref="A2:G2"/>
    <mergeCell ref="A3:G3"/>
    <mergeCell ref="A4:G4"/>
    <mergeCell ref="A5:G5"/>
    <mergeCell ref="A7:G7"/>
  </mergeCells>
  <printOptions horizontalCentered="1"/>
  <pageMargins left="0.43307086614173229" right="0.39370078740157483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คำอธิบาย</vt:lpstr>
      <vt:lpstr>(1)สรุปอัตรากำลัง</vt:lpstr>
      <vt:lpstr>(1)สรุปอัตรากำลัง(ตัวอย่าง)</vt:lpstr>
      <vt:lpstr>(2)สพท.ต้นทาง</vt:lpstr>
      <vt:lpstr>(3)สพท.ปลายทาง</vt:lpstr>
      <vt:lpstr>(4)ตำแหน่งว่างเกินกรอบ</vt:lpstr>
      <vt:lpstr>'(1)สรุปอัตรากำลัง'!Print_Area</vt:lpstr>
      <vt:lpstr>'(1)สรุปอัตรากำลัง(ตัวอย่าง)'!Print_Area</vt:lpstr>
      <vt:lpstr>'(2)สพท.ต้นทาง'!Print_Area</vt:lpstr>
      <vt:lpstr>'(4)ตำแหน่งว่างเกินกรอบ'!Print_Area</vt:lpstr>
      <vt:lpstr>คำอธิบาย!Print_Area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OBEC-BPA</dc:creator>
  <cp:lastModifiedBy>miew</cp:lastModifiedBy>
  <cp:lastPrinted>2019-12-24T09:09:34Z</cp:lastPrinted>
  <dcterms:created xsi:type="dcterms:W3CDTF">2019-11-25T09:02:42Z</dcterms:created>
  <dcterms:modified xsi:type="dcterms:W3CDTF">2020-09-14T03:16:13Z</dcterms:modified>
</cp:coreProperties>
</file>